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osknt\ユニオン造形文化財団\1助成\R8年JO\R8申請書フォーム\"/>
    </mc:Choice>
  </mc:AlternateContent>
  <xr:revisionPtr revIDLastSave="0" documentId="13_ncr:1_{81CE9EBB-64A2-489D-8AF5-B0D9C1C1F82C}" xr6:coauthVersionLast="47" xr6:coauthVersionMax="47" xr10:uidLastSave="{00000000-0000-0000-0000-000000000000}"/>
  <bookViews>
    <workbookView xWindow="-120" yWindow="-120" windowWidth="29040" windowHeight="15720" tabRatio="749" firstSheet="2" activeTab="2" xr2:uid="{00000000-000D-0000-FFFF-FFFF00000000}"/>
  </bookViews>
  <sheets>
    <sheet name="提出1 (原本)" sheetId="13" state="hidden" r:id="rId1"/>
    <sheet name="計算書1（原本）" sheetId="12" state="hidden" r:id="rId2"/>
    <sheet name="8国際交流助成申請書 国1" sheetId="20" r:id="rId3"/>
    <sheet name="8国際交流助成申請書 国2" sheetId="21" r:id="rId4"/>
    <sheet name="8国際交流助成申請書 国3" sheetId="23" r:id="rId5"/>
    <sheet name="8国際交流助成申請書 国4" sheetId="24" r:id="rId6"/>
    <sheet name="8国際交流助成申請書 国5 " sheetId="30" r:id="rId7"/>
    <sheet name="8国際交流助成申請書 国6 " sheetId="28" r:id="rId8"/>
    <sheet name="8国際交流助成申請書 国7" sheetId="29" r:id="rId9"/>
  </sheets>
  <definedNames>
    <definedName name="_xlnm.Print_Area" localSheetId="2">'8国際交流助成申請書 国1'!$A$1:$Y$56</definedName>
    <definedName name="_xlnm.Print_Area" localSheetId="3">'8国際交流助成申請書 国2'!$A$1:$X$43</definedName>
    <definedName name="_xlnm.Print_Area" localSheetId="4">'8国際交流助成申請書 国3'!$A$1:$X$46</definedName>
    <definedName name="_xlnm.Print_Area" localSheetId="5">'8国際交流助成申請書 国4'!$A$1:$Y$49</definedName>
    <definedName name="_xlnm.Print_Area" localSheetId="6">'8国際交流助成申請書 国5 '!$A$1:$X$48</definedName>
    <definedName name="_xlnm.Print_Area" localSheetId="7">'8国際交流助成申請書 国6 '!$A$1:$Y$49</definedName>
    <definedName name="_xlnm.Print_Area" localSheetId="8">'8国際交流助成申請書 国7'!$A$1:$X$47</definedName>
    <definedName name="_xlnm.Print_Area" localSheetId="1">'計算書1（原本）'!$A$1:$AA$68</definedName>
    <definedName name="_xlnm.Print_Area" localSheetId="0">'提出1 (原本)'!$A$4:$K$61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30" l="1"/>
  <c r="I27" i="30"/>
  <c r="A206" i="30"/>
  <c r="G46" i="29"/>
  <c r="G38" i="29"/>
  <c r="A205" i="29"/>
  <c r="M152" i="29"/>
  <c r="M151" i="29"/>
  <c r="M150" i="29"/>
  <c r="M149" i="29"/>
  <c r="M148" i="29"/>
  <c r="G47" i="29" l="1"/>
  <c r="G41" i="28"/>
  <c r="G48" i="28" s="1"/>
  <c r="A206" i="28" l="1"/>
  <c r="M153" i="28"/>
  <c r="M152" i="28"/>
  <c r="M151" i="28"/>
  <c r="M150" i="28"/>
  <c r="M149" i="28"/>
  <c r="A227" i="24"/>
  <c r="M174" i="24"/>
  <c r="M173" i="24"/>
  <c r="M172" i="24"/>
  <c r="M171" i="24"/>
  <c r="M170" i="24"/>
  <c r="A224" i="23"/>
  <c r="L171" i="23"/>
  <c r="L170" i="23"/>
  <c r="L169" i="23"/>
  <c r="L168" i="23"/>
  <c r="L167" i="23"/>
  <c r="A222" i="21"/>
  <c r="L169" i="21"/>
  <c r="L168" i="21"/>
  <c r="L167" i="21"/>
  <c r="L166" i="21"/>
  <c r="L165" i="21"/>
  <c r="A157" i="20"/>
  <c r="L104" i="20"/>
  <c r="L103" i="20"/>
  <c r="L102" i="20"/>
  <c r="L101" i="20"/>
  <c r="L100" i="20"/>
  <c r="T56" i="12"/>
  <c r="Z56" i="12" s="1"/>
  <c r="P56" i="12"/>
  <c r="Z55" i="12"/>
  <c r="T55" i="12"/>
  <c r="P55" i="12"/>
  <c r="Z54" i="12"/>
  <c r="T54" i="12"/>
  <c r="P54" i="12"/>
  <c r="T53" i="12"/>
  <c r="Z53" i="12" s="1"/>
  <c r="P53" i="12"/>
  <c r="T52" i="12"/>
  <c r="Z52" i="12" s="1"/>
  <c r="P52" i="12"/>
  <c r="T51" i="12"/>
  <c r="Z51" i="12" s="1"/>
  <c r="P51" i="12"/>
  <c r="T50" i="12"/>
  <c r="Z50" i="12" s="1"/>
  <c r="P50" i="12"/>
  <c r="T49" i="12"/>
  <c r="Z49" i="12" s="1"/>
  <c r="P49" i="12"/>
  <c r="O57" i="12" s="1"/>
  <c r="T47" i="12"/>
  <c r="Z47" i="12" s="1"/>
  <c r="P47" i="12"/>
  <c r="T46" i="12"/>
  <c r="Z46" i="12" s="1"/>
  <c r="P46" i="12"/>
  <c r="W45" i="12"/>
  <c r="T45" i="12"/>
  <c r="Z45" i="12" s="1"/>
  <c r="P45" i="12"/>
  <c r="Z44" i="12"/>
  <c r="W44" i="12"/>
  <c r="T44" i="12"/>
  <c r="P44" i="12"/>
  <c r="W43" i="12"/>
  <c r="T43" i="12"/>
  <c r="Z43" i="12" s="1"/>
  <c r="P43" i="12"/>
  <c r="Z42" i="12"/>
  <c r="W42" i="12"/>
  <c r="T42" i="12"/>
  <c r="P42" i="12"/>
  <c r="W41" i="12"/>
  <c r="T41" i="12"/>
  <c r="Z41" i="12" s="1"/>
  <c r="P41" i="12"/>
  <c r="O48" i="12" s="1"/>
  <c r="Z40" i="12"/>
  <c r="T40" i="12"/>
  <c r="P40" i="12"/>
  <c r="Z39" i="12"/>
  <c r="T39" i="12"/>
  <c r="T38" i="12"/>
  <c r="T37" i="12"/>
  <c r="Z37" i="12" s="1"/>
  <c r="M37" i="12"/>
  <c r="P37" i="12" s="1"/>
  <c r="Z36" i="12"/>
  <c r="T36" i="12"/>
  <c r="M36" i="12"/>
  <c r="P36" i="12" s="1"/>
  <c r="T35" i="12"/>
  <c r="Z35" i="12" s="1"/>
  <c r="M35" i="12"/>
  <c r="P35" i="12" s="1"/>
  <c r="Z34" i="12"/>
  <c r="T34" i="12"/>
  <c r="M34" i="12"/>
  <c r="P34" i="12" s="1"/>
  <c r="Z32" i="12"/>
  <c r="T32" i="12"/>
  <c r="P32" i="12"/>
  <c r="Z31" i="12"/>
  <c r="T31" i="12"/>
  <c r="P31" i="12"/>
  <c r="T30" i="12"/>
  <c r="Z30" i="12" s="1"/>
  <c r="P30" i="12"/>
  <c r="W29" i="12"/>
  <c r="U29" i="12"/>
  <c r="T29" i="12"/>
  <c r="Z29" i="12" s="1"/>
  <c r="P29" i="12"/>
  <c r="W28" i="12"/>
  <c r="U28" i="12"/>
  <c r="Z28" i="12" s="1"/>
  <c r="T28" i="12"/>
  <c r="P28" i="12"/>
  <c r="W27" i="12"/>
  <c r="U27" i="12"/>
  <c r="T27" i="12"/>
  <c r="Z27" i="12" s="1"/>
  <c r="P27" i="12"/>
  <c r="O33" i="12" s="1"/>
  <c r="Z26" i="12"/>
  <c r="W26" i="12"/>
  <c r="U26" i="12"/>
  <c r="T26" i="12"/>
  <c r="P26" i="12"/>
  <c r="W25" i="12"/>
  <c r="U25" i="12"/>
  <c r="T25" i="12"/>
  <c r="Z25" i="12" s="1"/>
  <c r="P25" i="12"/>
  <c r="Z23" i="12"/>
  <c r="T23" i="12"/>
  <c r="P23" i="12"/>
  <c r="T22" i="12"/>
  <c r="Z22" i="12" s="1"/>
  <c r="P22" i="12"/>
  <c r="T21" i="12"/>
  <c r="Z21" i="12" s="1"/>
  <c r="P21" i="12"/>
  <c r="T20" i="12"/>
  <c r="Z20" i="12" s="1"/>
  <c r="P20" i="12"/>
  <c r="T19" i="12"/>
  <c r="Z19" i="12" s="1"/>
  <c r="P19" i="12"/>
  <c r="Z18" i="12"/>
  <c r="T18" i="12"/>
  <c r="P18" i="12"/>
  <c r="T17" i="12"/>
  <c r="Z17" i="12" s="1"/>
  <c r="P17" i="12"/>
  <c r="Z16" i="12"/>
  <c r="T16" i="12"/>
  <c r="P16" i="12"/>
  <c r="Z15" i="12"/>
  <c r="T15" i="12"/>
  <c r="P15" i="12"/>
  <c r="O24" i="12" s="1"/>
  <c r="K75" i="13"/>
  <c r="J75" i="13"/>
  <c r="K74" i="13"/>
  <c r="J74" i="13"/>
  <c r="K73" i="13"/>
  <c r="J73" i="13"/>
  <c r="K72" i="13"/>
  <c r="J72" i="13"/>
  <c r="K71" i="13"/>
  <c r="J71" i="13"/>
  <c r="K70" i="13"/>
  <c r="J70" i="13"/>
  <c r="K69" i="13"/>
  <c r="J69" i="13"/>
  <c r="K68" i="13"/>
  <c r="J68" i="13"/>
  <c r="K57" i="13"/>
  <c r="J56" i="13"/>
  <c r="J54" i="13"/>
  <c r="K54" i="13" s="1"/>
  <c r="I54" i="13"/>
  <c r="B54" i="13"/>
  <c r="J53" i="13"/>
  <c r="I53" i="13"/>
  <c r="K53" i="13" s="1"/>
  <c r="B53" i="13"/>
  <c r="J52" i="13"/>
  <c r="K52" i="13" s="1"/>
  <c r="I52" i="13"/>
  <c r="B52" i="13"/>
  <c r="J51" i="13"/>
  <c r="I51" i="13"/>
  <c r="K51" i="13" s="1"/>
  <c r="B51" i="13"/>
  <c r="J50" i="13"/>
  <c r="K50" i="13" s="1"/>
  <c r="I50" i="13"/>
  <c r="B50" i="13"/>
  <c r="J49" i="13"/>
  <c r="I49" i="13"/>
  <c r="K49" i="13" s="1"/>
  <c r="B49" i="13"/>
  <c r="J48" i="13"/>
  <c r="K48" i="13" s="1"/>
  <c r="I48" i="13"/>
  <c r="B48" i="13"/>
  <c r="J47" i="13"/>
  <c r="I47" i="13"/>
  <c r="K47" i="13" s="1"/>
  <c r="B47" i="13"/>
  <c r="I45" i="13"/>
  <c r="K45" i="13" s="1"/>
  <c r="G45" i="13"/>
  <c r="C45" i="13"/>
  <c r="B45" i="13"/>
  <c r="I44" i="13"/>
  <c r="K44" i="13" s="1"/>
  <c r="C44" i="13"/>
  <c r="B44" i="13"/>
  <c r="K43" i="13"/>
  <c r="I43" i="13"/>
  <c r="G43" i="13"/>
  <c r="E43" i="13"/>
  <c r="D43" i="13"/>
  <c r="F43" i="13" s="1"/>
  <c r="C43" i="13"/>
  <c r="B43" i="13"/>
  <c r="K42" i="13"/>
  <c r="I42" i="13"/>
  <c r="G42" i="13"/>
  <c r="E42" i="13"/>
  <c r="D42" i="13"/>
  <c r="F42" i="13" s="1"/>
  <c r="C42" i="13"/>
  <c r="B42" i="13"/>
  <c r="K41" i="13"/>
  <c r="I41" i="13"/>
  <c r="G41" i="13"/>
  <c r="E41" i="13"/>
  <c r="D41" i="13"/>
  <c r="F41" i="13" s="1"/>
  <c r="C41" i="13"/>
  <c r="B41" i="13"/>
  <c r="K40" i="13"/>
  <c r="I40" i="13"/>
  <c r="G40" i="13"/>
  <c r="E40" i="13"/>
  <c r="D40" i="13"/>
  <c r="F40" i="13" s="1"/>
  <c r="C40" i="13"/>
  <c r="B40" i="13"/>
  <c r="K39" i="13"/>
  <c r="I39" i="13"/>
  <c r="G39" i="13"/>
  <c r="E39" i="13"/>
  <c r="D39" i="13"/>
  <c r="F39" i="13" s="1"/>
  <c r="C39" i="13"/>
  <c r="B39" i="13"/>
  <c r="I37" i="13"/>
  <c r="J37" i="13" s="1"/>
  <c r="K37" i="13" s="1"/>
  <c r="G37" i="13"/>
  <c r="F37" i="13"/>
  <c r="C37" i="13"/>
  <c r="B37" i="13"/>
  <c r="J36" i="13"/>
  <c r="K36" i="13" s="1"/>
  <c r="I36" i="13"/>
  <c r="G36" i="13"/>
  <c r="F36" i="13"/>
  <c r="C36" i="13"/>
  <c r="B36" i="13"/>
  <c r="I35" i="13"/>
  <c r="J35" i="13" s="1"/>
  <c r="K35" i="13" s="1"/>
  <c r="G35" i="13"/>
  <c r="F35" i="13"/>
  <c r="C35" i="13"/>
  <c r="B35" i="13"/>
  <c r="I34" i="13"/>
  <c r="J34" i="13" s="1"/>
  <c r="K34" i="13" s="1"/>
  <c r="G34" i="13"/>
  <c r="F34" i="13"/>
  <c r="C34" i="13"/>
  <c r="B34" i="13"/>
  <c r="J32" i="13"/>
  <c r="K32" i="13" s="1"/>
  <c r="I32" i="13"/>
  <c r="B32" i="13"/>
  <c r="K31" i="13"/>
  <c r="J31" i="13"/>
  <c r="I31" i="13"/>
  <c r="B31" i="13"/>
  <c r="J30" i="13"/>
  <c r="K30" i="13" s="1"/>
  <c r="I30" i="13"/>
  <c r="B30" i="13"/>
  <c r="K29" i="13"/>
  <c r="J29" i="13"/>
  <c r="I29" i="13"/>
  <c r="B29" i="13"/>
  <c r="J28" i="13"/>
  <c r="K28" i="13" s="1"/>
  <c r="I28" i="13"/>
  <c r="B28" i="13"/>
  <c r="K27" i="13"/>
  <c r="J27" i="13"/>
  <c r="I27" i="13"/>
  <c r="B27" i="13"/>
  <c r="J26" i="13"/>
  <c r="K26" i="13" s="1"/>
  <c r="I26" i="13"/>
  <c r="B26" i="13"/>
  <c r="K25" i="13"/>
  <c r="J25" i="13"/>
  <c r="I25" i="13"/>
  <c r="B25" i="13"/>
  <c r="J24" i="13"/>
  <c r="K24" i="13" s="1"/>
  <c r="I24" i="13"/>
  <c r="B24" i="13"/>
  <c r="K23" i="13"/>
  <c r="J23" i="13"/>
  <c r="I23" i="13"/>
  <c r="B23" i="13"/>
  <c r="J22" i="13"/>
  <c r="K22" i="13" s="1"/>
  <c r="I22" i="13"/>
  <c r="B22" i="13"/>
  <c r="K21" i="13"/>
  <c r="J21" i="13"/>
  <c r="I21" i="13"/>
  <c r="B21" i="13"/>
  <c r="J20" i="13"/>
  <c r="K20" i="13" s="1"/>
  <c r="I20" i="13"/>
  <c r="B20" i="13"/>
  <c r="K19" i="13"/>
  <c r="J19" i="13"/>
  <c r="I19" i="13"/>
  <c r="B19" i="13"/>
  <c r="J18" i="13"/>
  <c r="K18" i="13" s="1"/>
  <c r="I18" i="13"/>
  <c r="B18" i="13"/>
  <c r="K17" i="13"/>
  <c r="J17" i="13"/>
  <c r="I17" i="13"/>
  <c r="B17" i="13"/>
  <c r="J16" i="13"/>
  <c r="K16" i="13" s="1"/>
  <c r="K55" i="13" s="1"/>
  <c r="I16" i="13"/>
  <c r="B16" i="13"/>
  <c r="A14" i="13"/>
  <c r="I13" i="13"/>
  <c r="A13" i="13"/>
  <c r="A7" i="13"/>
  <c r="K6" i="13"/>
  <c r="AA58" i="12" l="1"/>
  <c r="O38" i="12"/>
  <c r="AB58" i="12" s="1"/>
  <c r="O58" i="12"/>
  <c r="K58" i="13"/>
  <c r="K56" i="13"/>
  <c r="O59" i="12" l="1"/>
  <c r="O60" i="12" s="1"/>
  <c r="K59" i="13"/>
  <c r="K13" i="13"/>
  <c r="K60" i="13"/>
  <c r="AA59" i="12"/>
  <c r="AA61" i="12" s="1"/>
  <c r="X8" i="12" s="1"/>
  <c r="T8" i="12" l="1"/>
  <c r="O61" i="12"/>
  <c r="J13" i="13"/>
  <c r="L12" i="13"/>
  <c r="O62" i="12" l="1"/>
  <c r="O63" i="12" s="1"/>
  <c r="O64" i="12" s="1"/>
  <c r="O65" i="12" l="1"/>
  <c r="O66"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加藤</author>
  </authors>
  <commentList>
    <comment ref="X1" authorId="0" shapeId="0" xr:uid="{00000000-0006-0000-0200-000001000000}">
      <text>
        <r>
          <rPr>
            <b/>
            <sz val="9"/>
            <color indexed="81"/>
            <rFont val="ＭＳ Ｐゴシック"/>
            <family val="3"/>
            <charset val="128"/>
          </rPr>
          <t>空欄のまま提出してください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<sst xmlns="http://schemas.openxmlformats.org/spreadsheetml/2006/main" count="580" uniqueCount="311">
  <si>
    <t>×</t>
    <phoneticPr fontId="1"/>
  </si>
  <si>
    <t>ヶ</t>
    <phoneticPr fontId="1"/>
  </si>
  <si>
    <t>一括納入　・　分　納　・　発　送　・　預かり</t>
    <rPh sb="0" eb="2">
      <t>イッカツ</t>
    </rPh>
    <rPh sb="2" eb="4">
      <t>ノウニュウ</t>
    </rPh>
    <rPh sb="7" eb="8">
      <t>ブン</t>
    </rPh>
    <rPh sb="9" eb="10">
      <t>オサム</t>
    </rPh>
    <rPh sb="13" eb="14">
      <t>パツ</t>
    </rPh>
    <rPh sb="15" eb="16">
      <t>ソウ</t>
    </rPh>
    <rPh sb="19" eb="20">
      <t>アズ</t>
    </rPh>
    <phoneticPr fontId="1"/>
  </si>
  <si>
    <t>小計①</t>
    <rPh sb="0" eb="2">
      <t>ショウケイ</t>
    </rPh>
    <phoneticPr fontId="1"/>
  </si>
  <si>
    <t>小計②</t>
    <rPh sb="0" eb="2">
      <t>ショウケイ</t>
    </rPh>
    <phoneticPr fontId="1"/>
  </si>
  <si>
    <t>小計③</t>
    <rPh sb="0" eb="2">
      <t>ショウケイ</t>
    </rPh>
    <phoneticPr fontId="1"/>
  </si>
  <si>
    <t>小計⑤</t>
    <rPh sb="0" eb="2">
      <t>ショウケイ</t>
    </rPh>
    <phoneticPr fontId="1"/>
  </si>
  <si>
    <t>小計⑥</t>
    <rPh sb="0" eb="2">
      <t>ショウケイ</t>
    </rPh>
    <phoneticPr fontId="1"/>
  </si>
  <si>
    <t>G付加金額 ●+D+F</t>
    <phoneticPr fontId="1"/>
  </si>
  <si>
    <t>付加率 G/※</t>
    <phoneticPr fontId="1"/>
  </si>
  <si>
    <r>
      <rPr>
        <sz val="10"/>
        <rFont val="ＭＳ Ｐゴシック"/>
        <family val="3"/>
        <charset val="128"/>
      </rPr>
      <t>DTP</t>
    </r>
    <r>
      <rPr>
        <sz val="10"/>
        <rFont val="ＭＳ 明朝"/>
        <family val="1"/>
        <charset val="128"/>
      </rPr>
      <t>・製版・刷版</t>
    </r>
    <rPh sb="4" eb="6">
      <t>セイハン</t>
    </rPh>
    <rPh sb="7" eb="8">
      <t>サツ</t>
    </rPh>
    <rPh sb="8" eb="9">
      <t>ハン</t>
    </rPh>
    <phoneticPr fontId="1"/>
  </si>
  <si>
    <t>Ａ原価小計 ①～⑥</t>
    <rPh sb="1" eb="3">
      <t>ゲンカ</t>
    </rPh>
    <rPh sb="3" eb="5">
      <t>ショウケイ</t>
    </rPh>
    <phoneticPr fontId="1"/>
  </si>
  <si>
    <t>Ｃ小計 A+B</t>
    <rPh sb="1" eb="3">
      <t>ショウケイ</t>
    </rPh>
    <phoneticPr fontId="1"/>
  </si>
  <si>
    <t>原価小計算</t>
    <rPh sb="0" eb="2">
      <t>ゲンカ</t>
    </rPh>
    <rPh sb="2" eb="3">
      <t>ショウ</t>
    </rPh>
    <rPh sb="3" eb="5">
      <t>ケイサン</t>
    </rPh>
    <phoneticPr fontId="1"/>
  </si>
  <si>
    <r>
      <t xml:space="preserve">計算書から自動入力されますが、記載事項の変更、行詰め等は、各自直接入力して下さい </t>
    </r>
    <r>
      <rPr>
        <i/>
        <sz val="14"/>
        <rFont val="ＤＦＧ太楷書体"/>
        <family val="3"/>
        <charset val="128"/>
      </rPr>
      <t>！</t>
    </r>
    <rPh sb="0" eb="3">
      <t>ケイサンショ</t>
    </rPh>
    <rPh sb="5" eb="7">
      <t>ジドウ</t>
    </rPh>
    <rPh sb="7" eb="9">
      <t>ニュウリョク</t>
    </rPh>
    <rPh sb="15" eb="17">
      <t>キサイ</t>
    </rPh>
    <rPh sb="17" eb="19">
      <t>ジコウ</t>
    </rPh>
    <rPh sb="20" eb="22">
      <t>ヘンコウ</t>
    </rPh>
    <rPh sb="23" eb="24">
      <t>ギョウ</t>
    </rPh>
    <rPh sb="24" eb="25">
      <t>ツ</t>
    </rPh>
    <rPh sb="26" eb="27">
      <t>トウ</t>
    </rPh>
    <rPh sb="29" eb="31">
      <t>カクジ</t>
    </rPh>
    <rPh sb="31" eb="35">
      <t>チョクセツニュウリョク</t>
    </rPh>
    <rPh sb="37" eb="38">
      <t>クダ</t>
    </rPh>
    <phoneticPr fontId="2"/>
  </si>
  <si>
    <t xml:space="preserve"> 見　積　明　細　書</t>
  </si>
  <si>
    <t>見積日より30日間</t>
    <rPh sb="0" eb="3">
      <t>ミツモリビ</t>
    </rPh>
    <rPh sb="7" eb="8">
      <t>ヒ</t>
    </rPh>
    <rPh sb="8" eb="9">
      <t>アイダ</t>
    </rPh>
    <phoneticPr fontId="2"/>
  </si>
  <si>
    <t>下記金額には消費税は含まれておりません</t>
    <rPh sb="0" eb="2">
      <t>カキ</t>
    </rPh>
    <rPh sb="2" eb="4">
      <t>キンガク</t>
    </rPh>
    <rPh sb="6" eb="9">
      <t>ショウヒゼイ</t>
    </rPh>
    <rPh sb="10" eb="11">
      <t>フク</t>
    </rPh>
    <phoneticPr fontId="2"/>
  </si>
  <si>
    <t>色・版数　　　　　×　　　　　　　　　　　台数　　　　　　×　　　　　　　　単価</t>
    <rPh sb="0" eb="1">
      <t>イロ</t>
    </rPh>
    <rPh sb="2" eb="3">
      <t>ハン</t>
    </rPh>
    <rPh sb="3" eb="4">
      <t>カズ</t>
    </rPh>
    <rPh sb="21" eb="23">
      <t>ダイスウ</t>
    </rPh>
    <rPh sb="38" eb="40">
      <t>タンカ</t>
    </rPh>
    <phoneticPr fontId="1"/>
  </si>
  <si>
    <t>ﾘｽﾄ3</t>
    <phoneticPr fontId="1"/>
  </si>
  <si>
    <t>サイズ</t>
    <phoneticPr fontId="1"/>
  </si>
  <si>
    <t>ｷ/ｸ</t>
    <phoneticPr fontId="1"/>
  </si>
  <si>
    <t>B/判</t>
    <rPh sb="2" eb="3">
      <t>ハン</t>
    </rPh>
    <phoneticPr fontId="1"/>
  </si>
  <si>
    <t>A/判</t>
    <rPh sb="2" eb="3">
      <t>ハン</t>
    </rPh>
    <phoneticPr fontId="1"/>
  </si>
  <si>
    <t>ﾊﾄﾛﾝ</t>
    <phoneticPr fontId="1"/>
  </si>
  <si>
    <t>K/判</t>
    <rPh sb="2" eb="3">
      <t>ハン</t>
    </rPh>
    <phoneticPr fontId="1"/>
  </si>
  <si>
    <t>色数</t>
    <rPh sb="0" eb="1">
      <t>イロ</t>
    </rPh>
    <rPh sb="1" eb="2">
      <t>スウ</t>
    </rPh>
    <phoneticPr fontId="1"/>
  </si>
  <si>
    <t>出</t>
    <rPh sb="0" eb="1">
      <t>デ</t>
    </rPh>
    <phoneticPr fontId="1"/>
  </si>
  <si>
    <t>紙の種類</t>
    <rPh sb="0" eb="1">
      <t>カミ</t>
    </rPh>
    <rPh sb="2" eb="4">
      <t>シュルイ</t>
    </rPh>
    <phoneticPr fontId="1"/>
  </si>
  <si>
    <t>紙のｻｲｽﾞ</t>
    <rPh sb="0" eb="1">
      <t>カミ</t>
    </rPh>
    <phoneticPr fontId="2"/>
  </si>
  <si>
    <t>売値</t>
    <rPh sb="0" eb="2">
      <t>ウリネ</t>
    </rPh>
    <phoneticPr fontId="1"/>
  </si>
  <si>
    <t>枚　　数</t>
    <phoneticPr fontId="2"/>
  </si>
  <si>
    <t>㎏単価</t>
    <phoneticPr fontId="2"/>
  </si>
  <si>
    <t>印刷内容</t>
    <rPh sb="0" eb="2">
      <t>インサツ</t>
    </rPh>
    <rPh sb="2" eb="4">
      <t>ナイヨウ</t>
    </rPh>
    <phoneticPr fontId="1"/>
  </si>
  <si>
    <t>色数</t>
    <rPh sb="0" eb="1">
      <t>イロ</t>
    </rPh>
    <rPh sb="1" eb="2">
      <t>カズ</t>
    </rPh>
    <phoneticPr fontId="1"/>
  </si>
  <si>
    <t>Ｅ予想原価 C+D</t>
    <rPh sb="1" eb="3">
      <t>ヨソウ</t>
    </rPh>
    <rPh sb="3" eb="5">
      <t>ゲンカ</t>
    </rPh>
    <phoneticPr fontId="1"/>
  </si>
  <si>
    <t>1枚単価</t>
    <rPh sb="1" eb="2">
      <t>マイ</t>
    </rPh>
    <rPh sb="2" eb="4">
      <t>タンカ</t>
    </rPh>
    <phoneticPr fontId="1"/>
  </si>
  <si>
    <t>品名</t>
    <rPh sb="0" eb="2">
      <t>ヒンメイ</t>
    </rPh>
    <phoneticPr fontId="1"/>
  </si>
  <si>
    <t>担当</t>
    <rPh sb="0" eb="2">
      <t>タントウ</t>
    </rPh>
    <phoneticPr fontId="1"/>
  </si>
  <si>
    <t>外注</t>
    <rPh sb="0" eb="2">
      <t>ガイチュウ</t>
    </rPh>
    <phoneticPr fontId="1"/>
  </si>
  <si>
    <t>無</t>
    <rPh sb="0" eb="1">
      <t>ナシ</t>
    </rPh>
    <phoneticPr fontId="1"/>
  </si>
  <si>
    <t>合計</t>
  </si>
  <si>
    <t>付加</t>
    <rPh sb="0" eb="2">
      <t>フカ</t>
    </rPh>
    <phoneticPr fontId="1"/>
  </si>
  <si>
    <t>原価明細</t>
    <rPh sb="0" eb="2">
      <t>ゲンカ</t>
    </rPh>
    <rPh sb="2" eb="4">
      <t>メイサイ</t>
    </rPh>
    <phoneticPr fontId="1"/>
  </si>
  <si>
    <t>直単価</t>
    <rPh sb="0" eb="1">
      <t>チョク</t>
    </rPh>
    <rPh sb="1" eb="3">
      <t>タンカ</t>
    </rPh>
    <phoneticPr fontId="1"/>
  </si>
  <si>
    <t>ﾘｽﾄ1</t>
    <phoneticPr fontId="1"/>
  </si>
  <si>
    <t>T</t>
    <phoneticPr fontId="1"/>
  </si>
  <si>
    <t>印刷日</t>
    <rPh sb="0" eb="2">
      <t>インサツ</t>
    </rPh>
    <rPh sb="2" eb="3">
      <t>ヒ</t>
    </rPh>
    <phoneticPr fontId="1"/>
  </si>
  <si>
    <t>～</t>
    <phoneticPr fontId="1"/>
  </si>
  <si>
    <t>印　　刷</t>
    <rPh sb="0" eb="1">
      <t>イン</t>
    </rPh>
    <rPh sb="3" eb="4">
      <t>サツ</t>
    </rPh>
    <phoneticPr fontId="2"/>
  </si>
  <si>
    <t>備　　考</t>
    <rPh sb="0" eb="1">
      <t>ビ</t>
    </rPh>
    <rPh sb="3" eb="4">
      <t>コウ</t>
    </rPh>
    <phoneticPr fontId="2"/>
  </si>
  <si>
    <t>通し枚数</t>
    <rPh sb="0" eb="1">
      <t>トオ</t>
    </rPh>
    <rPh sb="2" eb="4">
      <t>マイスウ</t>
    </rPh>
    <phoneticPr fontId="1"/>
  </si>
  <si>
    <t>台数</t>
    <rPh sb="0" eb="2">
      <t>ダイスウ</t>
    </rPh>
    <phoneticPr fontId="1"/>
  </si>
  <si>
    <t>仕様</t>
    <rPh sb="0" eb="2">
      <t>シヨウ</t>
    </rPh>
    <phoneticPr fontId="1"/>
  </si>
  <si>
    <t>数量</t>
    <rPh sb="0" eb="2">
      <t>スウリョウ</t>
    </rPh>
    <phoneticPr fontId="1"/>
  </si>
  <si>
    <t>単価</t>
    <rPh sb="0" eb="2">
      <t>タンカ</t>
    </rPh>
    <phoneticPr fontId="1"/>
  </si>
  <si>
    <t>金額　※</t>
    <rPh sb="0" eb="2">
      <t>キンガク</t>
    </rPh>
    <phoneticPr fontId="1"/>
  </si>
  <si>
    <t>印刷用計算</t>
    <rPh sb="0" eb="2">
      <t>インサツ</t>
    </rPh>
    <rPh sb="2" eb="3">
      <t>ヨウ</t>
    </rPh>
    <rPh sb="3" eb="5">
      <t>ケイサン</t>
    </rPh>
    <phoneticPr fontId="1"/>
  </si>
  <si>
    <t>版数</t>
    <rPh sb="0" eb="1">
      <t>ハン</t>
    </rPh>
    <rPh sb="1" eb="2">
      <t>スウ</t>
    </rPh>
    <phoneticPr fontId="1"/>
  </si>
  <si>
    <t>変更納期</t>
    <rPh sb="0" eb="2">
      <t>ヘンコウ</t>
    </rPh>
    <rPh sb="2" eb="4">
      <t>ノウキ</t>
    </rPh>
    <phoneticPr fontId="1"/>
  </si>
  <si>
    <t>見積明細</t>
    <rPh sb="0" eb="2">
      <t>ミツモリ</t>
    </rPh>
    <rPh sb="2" eb="4">
      <t>メイサイ</t>
    </rPh>
    <phoneticPr fontId="1"/>
  </si>
  <si>
    <t>見積日</t>
    <rPh sb="0" eb="2">
      <t>ミツモリ</t>
    </rPh>
    <rPh sb="2" eb="3">
      <t>ビ</t>
    </rPh>
    <phoneticPr fontId="1"/>
  </si>
  <si>
    <t>←計算書と同じですか？</t>
    <rPh sb="1" eb="4">
      <t>ケイサンショ</t>
    </rPh>
    <rPh sb="5" eb="6">
      <t>オナ</t>
    </rPh>
    <phoneticPr fontId="2"/>
  </si>
  <si>
    <t>項　　　　目</t>
    <rPh sb="0" eb="1">
      <t>コウ</t>
    </rPh>
    <rPh sb="5" eb="6">
      <t>メ</t>
    </rPh>
    <phoneticPr fontId="2"/>
  </si>
  <si>
    <t>数　　量</t>
    <rPh sb="0" eb="1">
      <t>カズ</t>
    </rPh>
    <rPh sb="3" eb="4">
      <t>リョウ</t>
    </rPh>
    <phoneticPr fontId="2"/>
  </si>
  <si>
    <t>金　　額</t>
  </si>
  <si>
    <t>制　　作</t>
    <rPh sb="0" eb="1">
      <t>セイ</t>
    </rPh>
    <rPh sb="3" eb="4">
      <t>サク</t>
    </rPh>
    <phoneticPr fontId="2"/>
  </si>
  <si>
    <t>数量　　　　　　　×　　　　　　単価</t>
    <rPh sb="0" eb="2">
      <t>スウリョウ</t>
    </rPh>
    <rPh sb="16" eb="18">
      <t>タンカ</t>
    </rPh>
    <phoneticPr fontId="1"/>
  </si>
  <si>
    <t>枚</t>
    <rPh sb="0" eb="1">
      <t>マイ</t>
    </rPh>
    <phoneticPr fontId="1"/>
  </si>
  <si>
    <t>＠/kg</t>
    <phoneticPr fontId="1"/>
  </si>
  <si>
    <t>＠/kg</t>
  </si>
  <si>
    <t>連断</t>
    <rPh sb="0" eb="1">
      <t>レン</t>
    </rPh>
    <rPh sb="1" eb="2">
      <t>タ</t>
    </rPh>
    <phoneticPr fontId="1"/>
  </si>
  <si>
    <t>束</t>
    <rPh sb="0" eb="1">
      <t>ソク</t>
    </rPh>
    <phoneticPr fontId="1"/>
  </si>
  <si>
    <t>ﾘｽﾄ4</t>
    <phoneticPr fontId="1"/>
  </si>
  <si>
    <t>小計</t>
  </si>
  <si>
    <t>営業費</t>
    <rPh sb="0" eb="3">
      <t>エイギョウヒ</t>
    </rPh>
    <phoneticPr fontId="1"/>
  </si>
  <si>
    <t>有</t>
    <rPh sb="0" eb="1">
      <t>ア</t>
    </rPh>
    <phoneticPr fontId="1"/>
  </si>
  <si>
    <t>値引(-)/上乗せ(+)</t>
    <rPh sb="0" eb="2">
      <t>ネビキ</t>
    </rPh>
    <rPh sb="6" eb="8">
      <t>ウワノ</t>
    </rPh>
    <phoneticPr fontId="1"/>
  </si>
  <si>
    <t>前回受注№</t>
    <rPh sb="0" eb="2">
      <t>ゼンカイ</t>
    </rPh>
    <rPh sb="2" eb="4">
      <t>ジュチュウ</t>
    </rPh>
    <phoneticPr fontId="1"/>
  </si>
  <si>
    <t>●</t>
    <phoneticPr fontId="1"/>
  </si>
  <si>
    <t>予
備</t>
    <rPh sb="0" eb="1">
      <t>ヨ</t>
    </rPh>
    <rPh sb="2" eb="3">
      <t>ビ</t>
    </rPh>
    <phoneticPr fontId="1"/>
  </si>
  <si>
    <t>縦目</t>
    <rPh sb="0" eb="1">
      <t>タテ</t>
    </rPh>
    <rPh sb="1" eb="2">
      <t>メ</t>
    </rPh>
    <phoneticPr fontId="1"/>
  </si>
  <si>
    <t>ヶ</t>
    <phoneticPr fontId="1"/>
  </si>
  <si>
    <t>ヶ</t>
  </si>
  <si>
    <t>Y</t>
    <phoneticPr fontId="1"/>
  </si>
  <si>
    <t>横目</t>
    <rPh sb="0" eb="2">
      <t>ヨコメ</t>
    </rPh>
    <phoneticPr fontId="1"/>
  </si>
  <si>
    <t>納期</t>
    <rPh sb="0" eb="2">
      <t>ノウキ</t>
    </rPh>
    <phoneticPr fontId="1"/>
  </si>
  <si>
    <t>印 刷</t>
    <rPh sb="0" eb="1">
      <t>シルシ</t>
    </rPh>
    <rPh sb="2" eb="3">
      <t>サツ</t>
    </rPh>
    <phoneticPr fontId="1"/>
  </si>
  <si>
    <t>仕上</t>
    <rPh sb="0" eb="2">
      <t>シア</t>
    </rPh>
    <phoneticPr fontId="1"/>
  </si>
  <si>
    <t xml:space="preserve">展開
</t>
    <rPh sb="0" eb="2">
      <t>テンカイ</t>
    </rPh>
    <phoneticPr fontId="1"/>
  </si>
  <si>
    <t>不要</t>
    <rPh sb="0" eb="2">
      <t>フヨウ</t>
    </rPh>
    <phoneticPr fontId="1"/>
  </si>
  <si>
    <t>担当 ：</t>
    <rPh sb="0" eb="2">
      <t>タントウ</t>
    </rPh>
    <phoneticPr fontId="1"/>
  </si>
  <si>
    <t>ﾐｽﾛｽ</t>
    <phoneticPr fontId="1"/>
  </si>
  <si>
    <t>④</t>
    <phoneticPr fontId="1"/>
  </si>
  <si>
    <t>制 作</t>
    <rPh sb="0" eb="1">
      <t>セイ</t>
    </rPh>
    <rPh sb="2" eb="3">
      <t>サク</t>
    </rPh>
    <phoneticPr fontId="1"/>
  </si>
  <si>
    <t>ﾘｽﾄ2</t>
    <phoneticPr fontId="1"/>
  </si>
  <si>
    <t>条件1</t>
    <rPh sb="0" eb="2">
      <t>ジョウケン</t>
    </rPh>
    <phoneticPr fontId="1"/>
  </si>
  <si>
    <t>青陰</t>
    <rPh sb="0" eb="1">
      <t>アオ</t>
    </rPh>
    <rPh sb="1" eb="2">
      <t>カゲ</t>
    </rPh>
    <phoneticPr fontId="1"/>
  </si>
  <si>
    <t>条件2</t>
    <rPh sb="0" eb="2">
      <t>ジョウケン</t>
    </rPh>
    <phoneticPr fontId="1"/>
  </si>
  <si>
    <t>×</t>
    <phoneticPr fontId="1"/>
  </si>
  <si>
    <t>台</t>
    <rPh sb="0" eb="1">
      <t>ダイ</t>
    </rPh>
    <phoneticPr fontId="1"/>
  </si>
  <si>
    <t>№</t>
    <phoneticPr fontId="1"/>
  </si>
  <si>
    <t>ﾘｽﾄ5</t>
    <phoneticPr fontId="1"/>
  </si>
  <si>
    <t>要</t>
    <rPh sb="0" eb="1">
      <t>ヨウ</t>
    </rPh>
    <phoneticPr fontId="1"/>
  </si>
  <si>
    <t>天野</t>
    <rPh sb="0" eb="2">
      <t>アマノ</t>
    </rPh>
    <phoneticPr fontId="1"/>
  </si>
  <si>
    <t>横野</t>
    <rPh sb="0" eb="2">
      <t>ヨコノ</t>
    </rPh>
    <phoneticPr fontId="1"/>
  </si>
  <si>
    <t>小笠原</t>
    <rPh sb="0" eb="3">
      <t>オガサワラ</t>
    </rPh>
    <phoneticPr fontId="1"/>
  </si>
  <si>
    <t>製　版　・　刷　版</t>
    <rPh sb="0" eb="1">
      <t>セイ</t>
    </rPh>
    <rPh sb="2" eb="3">
      <t>ハン</t>
    </rPh>
    <rPh sb="6" eb="7">
      <t>サツ</t>
    </rPh>
    <rPh sb="8" eb="9">
      <t>ハン</t>
    </rPh>
    <phoneticPr fontId="2"/>
  </si>
  <si>
    <t>直単価　　　　　　　　↓　　　　　　　　㎏単価</t>
    <rPh sb="0" eb="1">
      <t>チョク</t>
    </rPh>
    <rPh sb="1" eb="3">
      <t>タンカ</t>
    </rPh>
    <rPh sb="21" eb="23">
      <t>タンカ</t>
    </rPh>
    <phoneticPr fontId="1"/>
  </si>
  <si>
    <t>枚</t>
  </si>
  <si>
    <t>仕上げ・加工・その他</t>
    <rPh sb="0" eb="2">
      <t>シア</t>
    </rPh>
    <rPh sb="4" eb="6">
      <t>カコウ</t>
    </rPh>
    <rPh sb="9" eb="10">
      <t>タ</t>
    </rPh>
    <phoneticPr fontId="1"/>
  </si>
  <si>
    <t>紙厚</t>
    <rPh sb="0" eb="1">
      <t>カミ</t>
    </rPh>
    <rPh sb="1" eb="2">
      <t>アツ</t>
    </rPh>
    <phoneticPr fontId="2"/>
  </si>
  <si>
    <t>用　　紙</t>
    <rPh sb="0" eb="1">
      <t>ヨウ</t>
    </rPh>
    <rPh sb="3" eb="4">
      <t>カミ</t>
    </rPh>
    <phoneticPr fontId="2"/>
  </si>
  <si>
    <t>小　　　計</t>
    <phoneticPr fontId="2"/>
  </si>
  <si>
    <t>営業経費</t>
    <phoneticPr fontId="2"/>
  </si>
  <si>
    <t>調　　　整</t>
    <rPh sb="0" eb="1">
      <t>チョウ</t>
    </rPh>
    <rPh sb="4" eb="5">
      <t>タダシ</t>
    </rPh>
    <phoneticPr fontId="2"/>
  </si>
  <si>
    <t>　 合　　計</t>
  </si>
  <si>
    <t>　 消費税額</t>
  </si>
  <si>
    <t>　 税込金額</t>
  </si>
  <si>
    <t>松本</t>
    <rPh sb="0" eb="2">
      <t>マツモト</t>
    </rPh>
    <phoneticPr fontId="1"/>
  </si>
  <si>
    <t>堀江</t>
    <rPh sb="0" eb="2">
      <t>ホリエ</t>
    </rPh>
    <phoneticPr fontId="1"/>
  </si>
  <si>
    <t>曽我</t>
    <rPh sb="0" eb="2">
      <t>ソガ</t>
    </rPh>
    <phoneticPr fontId="1"/>
  </si>
  <si>
    <t>Ｆ予想利益 ※-E</t>
    <rPh sb="1" eb="3">
      <t>ヨソウ</t>
    </rPh>
    <rPh sb="3" eb="5">
      <t>リエキ</t>
    </rPh>
    <phoneticPr fontId="1"/>
  </si>
  <si>
    <t>金額</t>
    <rPh sb="0" eb="2">
      <t>キンガク</t>
    </rPh>
    <phoneticPr fontId="1"/>
  </si>
  <si>
    <t>小計（繰り上げなし）</t>
    <rPh sb="0" eb="2">
      <t>ショウケイ</t>
    </rPh>
    <rPh sb="3" eb="4">
      <t>ク</t>
    </rPh>
    <rPh sb="5" eb="6">
      <t>ア</t>
    </rPh>
    <phoneticPr fontId="1"/>
  </si>
  <si>
    <t>仕入金額</t>
    <rPh sb="0" eb="2">
      <t>シイレ</t>
    </rPh>
    <rPh sb="2" eb="4">
      <t>キンガク</t>
    </rPh>
    <phoneticPr fontId="1"/>
  </si>
  <si>
    <t>備 考</t>
    <rPh sb="0" eb="1">
      <t>ソノウ</t>
    </rPh>
    <rPh sb="2" eb="3">
      <t>コウ</t>
    </rPh>
    <phoneticPr fontId="1"/>
  </si>
  <si>
    <t>分 納</t>
    <rPh sb="0" eb="1">
      <t>ブン</t>
    </rPh>
    <rPh sb="2" eb="3">
      <t>ノウ</t>
    </rPh>
    <phoneticPr fontId="1"/>
  </si>
  <si>
    <t>日付</t>
    <rPh sb="0" eb="2">
      <t>ヒヅケ</t>
    </rPh>
    <phoneticPr fontId="1"/>
  </si>
  <si>
    <t>部数</t>
    <rPh sb="0" eb="2">
      <t>ブスウ</t>
    </rPh>
    <phoneticPr fontId="1"/>
  </si>
  <si>
    <t>残数</t>
    <rPh sb="0" eb="2">
      <t>ザンスウ</t>
    </rPh>
    <phoneticPr fontId="1"/>
  </si>
  <si>
    <t>ﾁｪｯｸ</t>
    <phoneticPr fontId="1"/>
  </si>
  <si>
    <t>利益率 F/※</t>
    <phoneticPr fontId="1"/>
  </si>
  <si>
    <t>品                               名</t>
    <phoneticPr fontId="2"/>
  </si>
  <si>
    <t>数      量</t>
    <phoneticPr fontId="2"/>
  </si>
  <si>
    <t>金     額(税抜)</t>
    <rPh sb="8" eb="9">
      <t>ゼイ</t>
    </rPh>
    <rPh sb="9" eb="10">
      <t>ヌ</t>
    </rPh>
    <phoneticPr fontId="2"/>
  </si>
  <si>
    <t>見積有効期限 ：</t>
    <rPh sb="0" eb="2">
      <t>ミツモリ</t>
    </rPh>
    <rPh sb="2" eb="4">
      <t>ユウコウ</t>
    </rPh>
    <rPh sb="4" eb="6">
      <t>キゲン</t>
    </rPh>
    <phoneticPr fontId="2"/>
  </si>
  <si>
    <t>受注№</t>
    <rPh sb="0" eb="2">
      <t>ジュチュウ</t>
    </rPh>
    <phoneticPr fontId="1"/>
  </si>
  <si>
    <t>様</t>
    <rPh sb="0" eb="1">
      <t>サマ</t>
    </rPh>
    <phoneticPr fontId="1"/>
  </si>
  <si>
    <t>受注日</t>
    <rPh sb="0" eb="2">
      <t>ジュチュウ</t>
    </rPh>
    <rPh sb="2" eb="3">
      <t>ヒ</t>
    </rPh>
    <phoneticPr fontId="1"/>
  </si>
  <si>
    <t>Ｂ雑費 A*5％</t>
    <rPh sb="1" eb="3">
      <t>ザッピ</t>
    </rPh>
    <phoneticPr fontId="1"/>
  </si>
  <si>
    <t>Ｄ営業費 C*20％</t>
    <rPh sb="1" eb="4">
      <t>エイギョウヒ</t>
    </rPh>
    <phoneticPr fontId="1"/>
  </si>
  <si>
    <t>注意・適用・備考</t>
    <rPh sb="0" eb="2">
      <t>チュウイ</t>
    </rPh>
    <rPh sb="3" eb="5">
      <t>テキヨウ</t>
    </rPh>
    <rPh sb="6" eb="8">
      <t>ビコウ</t>
    </rPh>
    <phoneticPr fontId="1"/>
  </si>
  <si>
    <t>外注印刷の印刷単価　　　　　　　　　　5000枚以下　　　　　　　→1色単価　　　　　　　　　　　　　5001枚以上　　　　　　　　　→1枚単価　　　　　　　　　　を換算入力</t>
    <rPh sb="0" eb="2">
      <t>ガイチュウ</t>
    </rPh>
    <rPh sb="2" eb="4">
      <t>インサツ</t>
    </rPh>
    <rPh sb="5" eb="7">
      <t>インサツ</t>
    </rPh>
    <rPh sb="7" eb="9">
      <t>タンカ</t>
    </rPh>
    <rPh sb="23" eb="24">
      <t>マイ</t>
    </rPh>
    <rPh sb="24" eb="26">
      <t>イカ</t>
    </rPh>
    <rPh sb="35" eb="36">
      <t>ショク</t>
    </rPh>
    <rPh sb="36" eb="38">
      <t>タンカ</t>
    </rPh>
    <rPh sb="55" eb="58">
      <t>マイイジョウ</t>
    </rPh>
    <rPh sb="69" eb="70">
      <t>マイ</t>
    </rPh>
    <rPh sb="70" eb="72">
      <t>タンカ</t>
    </rPh>
    <rPh sb="83" eb="85">
      <t>カンザン</t>
    </rPh>
    <rPh sb="85" eb="87">
      <t>ニュウリョク</t>
    </rPh>
    <phoneticPr fontId="1"/>
  </si>
  <si>
    <t>業務</t>
    <rPh sb="0" eb="2">
      <t>ギョウム</t>
    </rPh>
    <phoneticPr fontId="1"/>
  </si>
  <si>
    <t>用 紙</t>
    <rPh sb="0" eb="1">
      <t>ヨウ</t>
    </rPh>
    <rPh sb="2" eb="3">
      <t>カミ</t>
    </rPh>
    <phoneticPr fontId="1"/>
  </si>
  <si>
    <t>公益財団法人ユニオン造形文化財団</t>
    <rPh sb="0" eb="6">
      <t>コウエk</t>
    </rPh>
    <rPh sb="10" eb="12">
      <t>ゾウケ</t>
    </rPh>
    <rPh sb="12" eb="16">
      <t>ブンk</t>
    </rPh>
    <phoneticPr fontId="1"/>
  </si>
  <si>
    <t>申請者（代表者）氏名</t>
    <rPh sb="0" eb="3">
      <t>シン</t>
    </rPh>
    <rPh sb="4" eb="7">
      <t>ダイヒョウsy</t>
    </rPh>
    <rPh sb="8" eb="10">
      <t>シm</t>
    </rPh>
    <phoneticPr fontId="1"/>
  </si>
  <si>
    <t>専攻分野</t>
    <rPh sb="0" eb="4">
      <t>センコ</t>
    </rPh>
    <phoneticPr fontId="1"/>
  </si>
  <si>
    <t>所属機関名および職名</t>
    <rPh sb="0" eb="5">
      <t>ショゾk</t>
    </rPh>
    <rPh sb="8" eb="10">
      <t>sy</t>
    </rPh>
    <phoneticPr fontId="1"/>
  </si>
  <si>
    <t>下記のとおり貴財団の助成を申請します。</t>
    <rPh sb="0" eb="6">
      <t>カk</t>
    </rPh>
    <rPh sb="6" eb="10">
      <t>キザ</t>
    </rPh>
    <rPh sb="10" eb="13">
      <t>ジョセ</t>
    </rPh>
    <rPh sb="13" eb="19">
      <t>シンセ</t>
    </rPh>
    <phoneticPr fontId="1"/>
  </si>
  <si>
    <t>記</t>
    <rPh sb="0" eb="1">
      <t>シr</t>
    </rPh>
    <phoneticPr fontId="1"/>
  </si>
  <si>
    <t>助成申請金額(1千円未満を切り捨てとします）</t>
    <rPh sb="0" eb="2">
      <t>ジョセイ</t>
    </rPh>
    <rPh sb="2" eb="4">
      <t>シンセイ</t>
    </rPh>
    <rPh sb="4" eb="6">
      <t>キンガク</t>
    </rPh>
    <rPh sb="8" eb="10">
      <t>センエン</t>
    </rPh>
    <rPh sb="10" eb="12">
      <t>ミマン</t>
    </rPh>
    <rPh sb="13" eb="14">
      <t>キ</t>
    </rPh>
    <rPh sb="15" eb="16">
      <t>ス</t>
    </rPh>
    <phoneticPr fontId="1"/>
  </si>
  <si>
    <t>団体名(上記所属機関名と異なる時のみ記入してください)</t>
    <rPh sb="0" eb="2">
      <t>ダンタイ</t>
    </rPh>
    <rPh sb="2" eb="3">
      <t>メイ</t>
    </rPh>
    <rPh sb="4" eb="6">
      <t>ジョウキ</t>
    </rPh>
    <rPh sb="6" eb="8">
      <t>ショゾク</t>
    </rPh>
    <rPh sb="8" eb="10">
      <t>キカン</t>
    </rPh>
    <rPh sb="10" eb="11">
      <t>メイ</t>
    </rPh>
    <rPh sb="12" eb="13">
      <t>コト</t>
    </rPh>
    <rPh sb="15" eb="16">
      <t>トキ</t>
    </rPh>
    <rPh sb="18" eb="20">
      <t>キニュウ</t>
    </rPh>
    <phoneticPr fontId="1"/>
  </si>
  <si>
    <t>申請活動名(プレス発表等の外部への紹介ができるよう簡潔に記入してください)</t>
    <rPh sb="0" eb="2">
      <t>シンセイ</t>
    </rPh>
    <rPh sb="2" eb="4">
      <t>カツドウ</t>
    </rPh>
    <rPh sb="4" eb="5">
      <t>メイ</t>
    </rPh>
    <rPh sb="9" eb="11">
      <t>ハッピョウ</t>
    </rPh>
    <rPh sb="11" eb="12">
      <t>トウ</t>
    </rPh>
    <rPh sb="13" eb="15">
      <t>ガイブ</t>
    </rPh>
    <rPh sb="17" eb="19">
      <t>ショウカイ</t>
    </rPh>
    <rPh sb="25" eb="27">
      <t>カンケツ</t>
    </rPh>
    <rPh sb="28" eb="30">
      <t>キニュウ</t>
    </rPh>
    <phoneticPr fontId="1"/>
  </si>
  <si>
    <t>活動の目的および内容(趣旨・目的を具体的かつ簡潔に示すように記入してください)</t>
    <rPh sb="0" eb="2">
      <t>カツドウ</t>
    </rPh>
    <rPh sb="3" eb="5">
      <t>モクテキ</t>
    </rPh>
    <rPh sb="8" eb="10">
      <t>ナイヨウ</t>
    </rPh>
    <rPh sb="11" eb="13">
      <t>シュシ</t>
    </rPh>
    <rPh sb="14" eb="16">
      <t>モクテキ</t>
    </rPh>
    <rPh sb="17" eb="20">
      <t>グタイテキ</t>
    </rPh>
    <rPh sb="22" eb="24">
      <t>カンケツ</t>
    </rPh>
    <rPh sb="25" eb="26">
      <t>シメ</t>
    </rPh>
    <rPh sb="30" eb="32">
      <t>キニュウ</t>
    </rPh>
    <phoneticPr fontId="1"/>
  </si>
  <si>
    <t>実施時間・実施場所・実施回数</t>
    <rPh sb="0" eb="2">
      <t>ジッシ</t>
    </rPh>
    <rPh sb="2" eb="4">
      <t>ジカン</t>
    </rPh>
    <rPh sb="5" eb="7">
      <t>ジッシ</t>
    </rPh>
    <rPh sb="7" eb="9">
      <t>バショ</t>
    </rPh>
    <rPh sb="10" eb="12">
      <t>ジッシ</t>
    </rPh>
    <rPh sb="12" eb="14">
      <t>カイスウ</t>
    </rPh>
    <phoneticPr fontId="1"/>
  </si>
  <si>
    <t>計画の概要(テーマ・演題・参加予定国・参加者見込数等)</t>
    <rPh sb="0" eb="2">
      <t>ケイカク</t>
    </rPh>
    <rPh sb="3" eb="5">
      <t>ガイヨウ</t>
    </rPh>
    <rPh sb="10" eb="12">
      <t>エンダイ</t>
    </rPh>
    <rPh sb="13" eb="15">
      <t>サンカ</t>
    </rPh>
    <rPh sb="15" eb="17">
      <t>ヨテイ</t>
    </rPh>
    <rPh sb="17" eb="18">
      <t>コク</t>
    </rPh>
    <rPh sb="19" eb="22">
      <t>サンカシャ</t>
    </rPh>
    <rPh sb="22" eb="24">
      <t>ミコ</t>
    </rPh>
    <rPh sb="24" eb="25">
      <t>カズ</t>
    </rPh>
    <rPh sb="25" eb="26">
      <t>トウ</t>
    </rPh>
    <phoneticPr fontId="1"/>
  </si>
  <si>
    <t>その他特記すべき事項</t>
    <rPh sb="2" eb="3">
      <t>タ</t>
    </rPh>
    <rPh sb="3" eb="5">
      <t>トッキ</t>
    </rPh>
    <rPh sb="8" eb="10">
      <t>ジコウ</t>
    </rPh>
    <phoneticPr fontId="1"/>
  </si>
  <si>
    <t>共催者名・後援者名・協賛者名等とその役割</t>
    <rPh sb="0" eb="2">
      <t>キョウサイ</t>
    </rPh>
    <rPh sb="2" eb="3">
      <t>シャ</t>
    </rPh>
    <rPh sb="3" eb="4">
      <t>メイ</t>
    </rPh>
    <rPh sb="5" eb="7">
      <t>コウエン</t>
    </rPh>
    <rPh sb="7" eb="8">
      <t>シャ</t>
    </rPh>
    <rPh sb="8" eb="9">
      <t>メイ</t>
    </rPh>
    <rPh sb="10" eb="12">
      <t>キョウサン</t>
    </rPh>
    <rPh sb="12" eb="13">
      <t>シャ</t>
    </rPh>
    <rPh sb="13" eb="14">
      <t>メイ</t>
    </rPh>
    <rPh sb="14" eb="15">
      <t>トウ</t>
    </rPh>
    <rPh sb="18" eb="20">
      <t>ヤクワリ</t>
    </rPh>
    <phoneticPr fontId="1"/>
  </si>
  <si>
    <t>（団体が応募する場合は、この「団体概要」に記入してください。個人が応募する場合は、「個人略歴」に記入してください)</t>
    <rPh sb="1" eb="3">
      <t>ダンタイ</t>
    </rPh>
    <rPh sb="4" eb="6">
      <t>オウボ</t>
    </rPh>
    <rPh sb="8" eb="10">
      <t>バアイ</t>
    </rPh>
    <rPh sb="15" eb="17">
      <t>ダンタイ</t>
    </rPh>
    <rPh sb="17" eb="19">
      <t>ガイヨウ</t>
    </rPh>
    <rPh sb="21" eb="23">
      <t>キニュウ</t>
    </rPh>
    <rPh sb="30" eb="32">
      <t>コジン</t>
    </rPh>
    <rPh sb="33" eb="35">
      <t>オウボ</t>
    </rPh>
    <rPh sb="37" eb="39">
      <t>バアイ</t>
    </rPh>
    <rPh sb="42" eb="44">
      <t>コジン</t>
    </rPh>
    <rPh sb="44" eb="46">
      <t>リャクレキ</t>
    </rPh>
    <rPh sb="48" eb="50">
      <t>キニュウ</t>
    </rPh>
    <phoneticPr fontId="1"/>
  </si>
  <si>
    <t>団　体　名</t>
    <rPh sb="0" eb="1">
      <t>ダン</t>
    </rPh>
    <rPh sb="2" eb="3">
      <t>カラダ</t>
    </rPh>
    <rPh sb="4" eb="5">
      <t>メイ</t>
    </rPh>
    <phoneticPr fontId="1"/>
  </si>
  <si>
    <t>団体所在地</t>
    <rPh sb="0" eb="2">
      <t>ダンタイ</t>
    </rPh>
    <rPh sb="2" eb="5">
      <t>ショザイチ</t>
    </rPh>
    <phoneticPr fontId="1"/>
  </si>
  <si>
    <t>役　　職　　員</t>
    <rPh sb="0" eb="1">
      <t>ヤク</t>
    </rPh>
    <rPh sb="3" eb="4">
      <t>ショク</t>
    </rPh>
    <rPh sb="6" eb="7">
      <t>イン</t>
    </rPh>
    <phoneticPr fontId="1"/>
  </si>
  <si>
    <t>団 体 構 成 員 及 び 加 入 条 件 等</t>
    <rPh sb="0" eb="1">
      <t>ダン</t>
    </rPh>
    <rPh sb="2" eb="3">
      <t>カラダ</t>
    </rPh>
    <rPh sb="4" eb="5">
      <t>カマエ</t>
    </rPh>
    <rPh sb="6" eb="7">
      <t>セイ</t>
    </rPh>
    <rPh sb="8" eb="9">
      <t>イン</t>
    </rPh>
    <rPh sb="10" eb="11">
      <t>オヨ</t>
    </rPh>
    <rPh sb="14" eb="15">
      <t>カ</t>
    </rPh>
    <rPh sb="16" eb="17">
      <t>ニュウ</t>
    </rPh>
    <rPh sb="18" eb="19">
      <t>ジョウ</t>
    </rPh>
    <rPh sb="20" eb="21">
      <t>ケン</t>
    </rPh>
    <rPh sb="22" eb="23">
      <t>トウ</t>
    </rPh>
    <phoneticPr fontId="1"/>
  </si>
  <si>
    <t>組　　　織</t>
    <rPh sb="0" eb="1">
      <t>クミ</t>
    </rPh>
    <rPh sb="4" eb="5">
      <t>オリ</t>
    </rPh>
    <phoneticPr fontId="1"/>
  </si>
  <si>
    <t>沿　　　革</t>
    <rPh sb="0" eb="1">
      <t>エン</t>
    </rPh>
    <rPh sb="4" eb="5">
      <t>カワ</t>
    </rPh>
    <phoneticPr fontId="1"/>
  </si>
  <si>
    <t>目　　　的</t>
    <rPh sb="0" eb="1">
      <t>メ</t>
    </rPh>
    <rPh sb="4" eb="5">
      <t>テキ</t>
    </rPh>
    <phoneticPr fontId="1"/>
  </si>
  <si>
    <t>公演・展示等　　　　　　　　　　主 な 実 績　　　　　　　　　　　　　(最近2年間について記入してください)</t>
    <rPh sb="0" eb="2">
      <t>コウエン</t>
    </rPh>
    <rPh sb="3" eb="5">
      <t>テンジ</t>
    </rPh>
    <rPh sb="5" eb="6">
      <t>トウ</t>
    </rPh>
    <rPh sb="16" eb="17">
      <t>オモ</t>
    </rPh>
    <rPh sb="20" eb="21">
      <t>ジツ</t>
    </rPh>
    <rPh sb="22" eb="23">
      <t>イサオ</t>
    </rPh>
    <rPh sb="37" eb="39">
      <t>サイキン</t>
    </rPh>
    <rPh sb="40" eb="42">
      <t>ネンカン</t>
    </rPh>
    <rPh sb="46" eb="48">
      <t>キニュウ</t>
    </rPh>
    <phoneticPr fontId="1"/>
  </si>
  <si>
    <t xml:space="preserve"> 団体設立年月</t>
    <rPh sb="1" eb="3">
      <t>ダンタイ</t>
    </rPh>
    <rPh sb="3" eb="5">
      <t>セツリツ</t>
    </rPh>
    <rPh sb="5" eb="7">
      <t>ネンゲツ</t>
    </rPh>
    <phoneticPr fontId="1"/>
  </si>
  <si>
    <t>財 政 状 況</t>
    <rPh sb="0" eb="1">
      <t>ザイ</t>
    </rPh>
    <rPh sb="2" eb="3">
      <t>セイ</t>
    </rPh>
    <rPh sb="4" eb="5">
      <t>ジョウ</t>
    </rPh>
    <rPh sb="6" eb="7">
      <t>キョウ</t>
    </rPh>
    <phoneticPr fontId="1"/>
  </si>
  <si>
    <t>総　収　入</t>
    <rPh sb="0" eb="1">
      <t>ソウ</t>
    </rPh>
    <rPh sb="2" eb="3">
      <t>オサム</t>
    </rPh>
    <rPh sb="4" eb="5">
      <t>ニュウ</t>
    </rPh>
    <phoneticPr fontId="1"/>
  </si>
  <si>
    <t>総　支　出</t>
    <rPh sb="0" eb="1">
      <t>ソウ</t>
    </rPh>
    <rPh sb="2" eb="3">
      <t>シ</t>
    </rPh>
    <rPh sb="4" eb="5">
      <t>シュツ</t>
    </rPh>
    <phoneticPr fontId="1"/>
  </si>
  <si>
    <t>当 期 損 益</t>
    <rPh sb="0" eb="1">
      <t>トウ</t>
    </rPh>
    <rPh sb="2" eb="3">
      <t>キ</t>
    </rPh>
    <rPh sb="4" eb="5">
      <t>ソン</t>
    </rPh>
    <rPh sb="6" eb="7">
      <t>エキ</t>
    </rPh>
    <phoneticPr fontId="1"/>
  </si>
  <si>
    <t>(最近2年間について記入してください)</t>
    <phoneticPr fontId="1"/>
  </si>
  <si>
    <t>千円</t>
    <phoneticPr fontId="1"/>
  </si>
  <si>
    <t>各種補助金・　　　助成金受領実績</t>
    <rPh sb="0" eb="2">
      <t>カクシュ</t>
    </rPh>
    <rPh sb="2" eb="5">
      <t>ホジョキン</t>
    </rPh>
    <rPh sb="9" eb="11">
      <t>ジョセイ</t>
    </rPh>
    <rPh sb="11" eb="12">
      <t>キン</t>
    </rPh>
    <rPh sb="12" eb="14">
      <t>ジュリョウ</t>
    </rPh>
    <rPh sb="14" eb="16">
      <t>ジッセキ</t>
    </rPh>
    <phoneticPr fontId="1"/>
  </si>
  <si>
    <t>各種補助金・　　　　　　　　助成金受領実績</t>
    <rPh sb="0" eb="2">
      <t>カクシュ</t>
    </rPh>
    <rPh sb="2" eb="5">
      <t>ホジョキン</t>
    </rPh>
    <rPh sb="14" eb="16">
      <t>ジョセイ</t>
    </rPh>
    <rPh sb="16" eb="17">
      <t>キン</t>
    </rPh>
    <rPh sb="17" eb="19">
      <t>ジュリョウ</t>
    </rPh>
    <rPh sb="19" eb="21">
      <t>ジッセキ</t>
    </rPh>
    <phoneticPr fontId="1"/>
  </si>
  <si>
    <t>氏　　名</t>
    <rPh sb="0" eb="1">
      <t>シ</t>
    </rPh>
    <rPh sb="3" eb="4">
      <t>メイ</t>
    </rPh>
    <phoneticPr fontId="1"/>
  </si>
  <si>
    <t>本名</t>
    <rPh sb="0" eb="2">
      <t>ホンミョウ</t>
    </rPh>
    <phoneticPr fontId="1"/>
  </si>
  <si>
    <t>通称(芸名)</t>
    <rPh sb="0" eb="2">
      <t>ツウショウ</t>
    </rPh>
    <rPh sb="3" eb="5">
      <t>ゲイメイ</t>
    </rPh>
    <phoneticPr fontId="1"/>
  </si>
  <si>
    <t>住　　所</t>
    <rPh sb="0" eb="1">
      <t>ジュウ</t>
    </rPh>
    <rPh sb="3" eb="4">
      <t>ショ</t>
    </rPh>
    <phoneticPr fontId="1"/>
  </si>
  <si>
    <t>現　　職</t>
    <rPh sb="0" eb="1">
      <t>ゲン</t>
    </rPh>
    <rPh sb="3" eb="4">
      <t>ショク</t>
    </rPh>
    <phoneticPr fontId="1"/>
  </si>
  <si>
    <t>所属機関名・職名</t>
    <rPh sb="0" eb="2">
      <t>ショゾク</t>
    </rPh>
    <rPh sb="2" eb="4">
      <t>キカン</t>
    </rPh>
    <rPh sb="4" eb="5">
      <t>メイ</t>
    </rPh>
    <rPh sb="6" eb="8">
      <t>ショクメイ</t>
    </rPh>
    <phoneticPr fontId="1"/>
  </si>
  <si>
    <t>専門分野</t>
    <rPh sb="0" eb="2">
      <t>センモン</t>
    </rPh>
    <rPh sb="2" eb="4">
      <t>ブンヤ</t>
    </rPh>
    <phoneticPr fontId="1"/>
  </si>
  <si>
    <t>最 終 学 歴 ・ 職 歴 ・ 芸 術 団 体 所 属 歴</t>
    <rPh sb="0" eb="1">
      <t>サイ</t>
    </rPh>
    <rPh sb="2" eb="3">
      <t>オワ</t>
    </rPh>
    <rPh sb="4" eb="5">
      <t>ガク</t>
    </rPh>
    <rPh sb="6" eb="7">
      <t>レキ</t>
    </rPh>
    <rPh sb="10" eb="11">
      <t>ショク</t>
    </rPh>
    <rPh sb="12" eb="13">
      <t>レキ</t>
    </rPh>
    <rPh sb="16" eb="17">
      <t>ゲイ</t>
    </rPh>
    <rPh sb="18" eb="19">
      <t>ジュツ</t>
    </rPh>
    <rPh sb="20" eb="21">
      <t>ダン</t>
    </rPh>
    <rPh sb="22" eb="23">
      <t>カラダ</t>
    </rPh>
    <rPh sb="24" eb="25">
      <t>ショ</t>
    </rPh>
    <rPh sb="26" eb="27">
      <t>ゾク</t>
    </rPh>
    <rPh sb="28" eb="29">
      <t>レキ</t>
    </rPh>
    <phoneticPr fontId="1"/>
  </si>
  <si>
    <t>経　　歴</t>
    <rPh sb="0" eb="1">
      <t>ヘ</t>
    </rPh>
    <rPh sb="3" eb="4">
      <t>レキ</t>
    </rPh>
    <phoneticPr fontId="1"/>
  </si>
  <si>
    <t>年　　　月</t>
    <rPh sb="0" eb="1">
      <t>ネン</t>
    </rPh>
    <rPh sb="4" eb="5">
      <t>ツキ</t>
    </rPh>
    <phoneticPr fontId="1"/>
  </si>
  <si>
    <t>主な芸術活動歴・受賞歴等</t>
    <rPh sb="0" eb="1">
      <t>オモ</t>
    </rPh>
    <rPh sb="2" eb="4">
      <t>ゲイジュツ</t>
    </rPh>
    <rPh sb="4" eb="6">
      <t>カツドウ</t>
    </rPh>
    <rPh sb="6" eb="7">
      <t>レキ</t>
    </rPh>
    <rPh sb="8" eb="10">
      <t>ジュショウ</t>
    </rPh>
    <rPh sb="10" eb="11">
      <t>レキ</t>
    </rPh>
    <rPh sb="11" eb="12">
      <t>トウ</t>
    </rPh>
    <phoneticPr fontId="1"/>
  </si>
  <si>
    <t>主 な 芸 術 活 動 歴</t>
    <rPh sb="0" eb="1">
      <t>オモ</t>
    </rPh>
    <rPh sb="4" eb="5">
      <t>ゲイ</t>
    </rPh>
    <rPh sb="6" eb="7">
      <t>ジュツ</t>
    </rPh>
    <rPh sb="8" eb="9">
      <t>カツ</t>
    </rPh>
    <rPh sb="10" eb="11">
      <t>ドウ</t>
    </rPh>
    <rPh sb="12" eb="13">
      <t>レキ</t>
    </rPh>
    <phoneticPr fontId="1"/>
  </si>
  <si>
    <t>(支出の部)</t>
    <rPh sb="1" eb="3">
      <t>シシュツ</t>
    </rPh>
    <rPh sb="4" eb="5">
      <t>ブ</t>
    </rPh>
    <phoneticPr fontId="1"/>
  </si>
  <si>
    <t>収　　　　入</t>
    <rPh sb="0" eb="1">
      <t>シュウ</t>
    </rPh>
    <rPh sb="5" eb="6">
      <t>ニュウ</t>
    </rPh>
    <phoneticPr fontId="1"/>
  </si>
  <si>
    <t>費　　　目</t>
    <rPh sb="0" eb="1">
      <t>ヒ</t>
    </rPh>
    <rPh sb="4" eb="5">
      <t>モク</t>
    </rPh>
    <phoneticPr fontId="1"/>
  </si>
  <si>
    <t>費　 　　目</t>
    <rPh sb="0" eb="1">
      <t>ヒ</t>
    </rPh>
    <rPh sb="5" eb="6">
      <t>モク</t>
    </rPh>
    <phoneticPr fontId="1"/>
  </si>
  <si>
    <t>合　　　計</t>
    <rPh sb="0" eb="1">
      <t>ア</t>
    </rPh>
    <rPh sb="4" eb="5">
      <t>ケイ</t>
    </rPh>
    <phoneticPr fontId="1"/>
  </si>
  <si>
    <t>（2）助成を必要とする理由</t>
    <rPh sb="3" eb="5">
      <t>ジョセイ</t>
    </rPh>
    <rPh sb="6" eb="8">
      <t>ヒツヨウ</t>
    </rPh>
    <rPh sb="11" eb="13">
      <t>リユウ</t>
    </rPh>
    <phoneticPr fontId="1"/>
  </si>
  <si>
    <t>（3）その他(準備状況等)</t>
    <rPh sb="5" eb="6">
      <t>タ</t>
    </rPh>
    <rPh sb="7" eb="9">
      <t>ジュンビ</t>
    </rPh>
    <rPh sb="9" eb="11">
      <t>ジョウキョウ</t>
    </rPh>
    <rPh sb="11" eb="12">
      <t>トウ</t>
    </rPh>
    <phoneticPr fontId="1"/>
  </si>
  <si>
    <t>支　　　　出　　</t>
    <rPh sb="0" eb="1">
      <t>シ</t>
    </rPh>
    <rPh sb="5" eb="6">
      <t>デ</t>
    </rPh>
    <phoneticPr fontId="1"/>
  </si>
  <si>
    <t>内　　　　　　　訳</t>
    <rPh sb="0" eb="1">
      <t>ウチ</t>
    </rPh>
    <rPh sb="8" eb="9">
      <t>ヤク</t>
    </rPh>
    <phoneticPr fontId="1"/>
  </si>
  <si>
    <t>プログラム等売上収入</t>
    <rPh sb="5" eb="6">
      <t>トウ</t>
    </rPh>
    <rPh sb="6" eb="8">
      <t>ウリアゲ</t>
    </rPh>
    <rPh sb="8" eb="10">
      <t>シュウニュウ</t>
    </rPh>
    <phoneticPr fontId="1"/>
  </si>
  <si>
    <t>広告料・その他の収入</t>
    <rPh sb="0" eb="3">
      <t>コウコクリョウ</t>
    </rPh>
    <rPh sb="6" eb="7">
      <t>タ</t>
    </rPh>
    <rPh sb="8" eb="10">
      <t>シュウニュウ</t>
    </rPh>
    <phoneticPr fontId="1"/>
  </si>
  <si>
    <t>総 額 (イ)＋(ロ)</t>
    <rPh sb="0" eb="1">
      <t>ソウ</t>
    </rPh>
    <rPh sb="2" eb="3">
      <t>ガク</t>
    </rPh>
    <phoneticPr fontId="1"/>
  </si>
  <si>
    <t>収　　　入　　　の　　　部　</t>
    <rPh sb="0" eb="1">
      <t>シュウ</t>
    </rPh>
    <rPh sb="4" eb="5">
      <t>ニュウ</t>
    </rPh>
    <rPh sb="12" eb="13">
      <t>ブ</t>
    </rPh>
    <phoneticPr fontId="1"/>
  </si>
  <si>
    <t>支　　　　出　　　の　　　部　</t>
    <rPh sb="0" eb="1">
      <t>シ</t>
    </rPh>
    <rPh sb="5" eb="6">
      <t>デ</t>
    </rPh>
    <rPh sb="13" eb="14">
      <t>ブ</t>
    </rPh>
    <phoneticPr fontId="1"/>
  </si>
  <si>
    <t>総 額 (A)＋(B)</t>
    <rPh sb="0" eb="1">
      <t>ソウ</t>
    </rPh>
    <rPh sb="2" eb="3">
      <t>ガク</t>
    </rPh>
    <phoneticPr fontId="1"/>
  </si>
  <si>
    <t>自 己 負 担 金(ロ)</t>
    <rPh sb="0" eb="1">
      <t>ジ</t>
    </rPh>
    <rPh sb="2" eb="3">
      <t>オノレ</t>
    </rPh>
    <rPh sb="4" eb="5">
      <t>フ</t>
    </rPh>
    <rPh sb="6" eb="7">
      <t>タン</t>
    </rPh>
    <rPh sb="8" eb="9">
      <t>キン</t>
    </rPh>
    <phoneticPr fontId="1"/>
  </si>
  <si>
    <t>小  　 計 (イ)</t>
    <rPh sb="0" eb="1">
      <t>ショウ</t>
    </rPh>
    <rPh sb="5" eb="6">
      <t>ケイ</t>
    </rPh>
    <phoneticPr fontId="1"/>
  </si>
  <si>
    <t>小  　 計 (A)</t>
    <rPh sb="0" eb="1">
      <t>ショウ</t>
    </rPh>
    <rPh sb="5" eb="6">
      <t>ケイ</t>
    </rPh>
    <phoneticPr fontId="1"/>
  </si>
  <si>
    <t>小　　計（B)</t>
    <rPh sb="0" eb="1">
      <t>ショウ</t>
    </rPh>
    <rPh sb="3" eb="4">
      <t>ケイ</t>
    </rPh>
    <phoneticPr fontId="1"/>
  </si>
  <si>
    <t>(収入の部)</t>
    <rPh sb="2" eb="3">
      <t>ニュウ</t>
    </rPh>
    <phoneticPr fontId="1"/>
  </si>
  <si>
    <t>予算額（千円）</t>
    <rPh sb="0" eb="1">
      <t>ヨ</t>
    </rPh>
    <rPh sb="1" eb="2">
      <t>サン</t>
    </rPh>
    <rPh sb="2" eb="3">
      <t>ガク</t>
    </rPh>
    <phoneticPr fontId="1"/>
  </si>
  <si>
    <t>予算額（千円）</t>
    <phoneticPr fontId="1"/>
  </si>
  <si>
    <t>予算額（千円）</t>
    <rPh sb="0" eb="3">
      <t>ヨサンガク</t>
    </rPh>
    <rPh sb="4" eb="6">
      <t>センエン</t>
    </rPh>
    <phoneticPr fontId="1"/>
  </si>
  <si>
    <t>代表者職・氏名</t>
    <phoneticPr fontId="1"/>
  </si>
  <si>
    <t>*定款若しくは寄付行為又はこれに類する規約等を添付すること。</t>
    <rPh sb="1" eb="2">
      <t>サダム</t>
    </rPh>
    <rPh sb="3" eb="4">
      <t>モ</t>
    </rPh>
    <rPh sb="7" eb="9">
      <t>キフ</t>
    </rPh>
    <rPh sb="9" eb="11">
      <t>コウイ</t>
    </rPh>
    <rPh sb="11" eb="12">
      <t>マタ</t>
    </rPh>
    <rPh sb="16" eb="17">
      <t>ルイ</t>
    </rPh>
    <rPh sb="19" eb="21">
      <t>キヤク</t>
    </rPh>
    <rPh sb="21" eb="22">
      <t>トウ</t>
    </rPh>
    <rPh sb="23" eb="25">
      <t>テンプ</t>
    </rPh>
    <phoneticPr fontId="1"/>
  </si>
  <si>
    <t>理事長 立野 純三 殿</t>
    <rPh sb="0" eb="3">
      <t>リj</t>
    </rPh>
    <rPh sb="4" eb="6">
      <t>tateンo</t>
    </rPh>
    <rPh sb="7" eb="9">
      <t>ジュン</t>
    </rPh>
    <rPh sb="10" eb="11">
      <t>ドノ</t>
    </rPh>
    <phoneticPr fontId="1"/>
  </si>
  <si>
    <t>（西暦）生　年　月　日</t>
    <rPh sb="1" eb="3">
      <t>セイレキ</t>
    </rPh>
    <rPh sb="4" eb="11">
      <t>セイネン</t>
    </rPh>
    <phoneticPr fontId="1"/>
  </si>
  <si>
    <t>寄 付 金・協 賛 金
(*1)</t>
    <phoneticPr fontId="1"/>
  </si>
  <si>
    <t>共 催 者 負 担 金</t>
    <phoneticPr fontId="1"/>
  </si>
  <si>
    <t>費目</t>
    <rPh sb="0" eb="2">
      <t>ヒモク</t>
    </rPh>
    <phoneticPr fontId="1"/>
  </si>
  <si>
    <t>謝　　　金
(講演謝金・原稿執筆謝金・会議出席謝金・会場整理員謝金 等)</t>
    <rPh sb="0" eb="1">
      <t>シャ</t>
    </rPh>
    <rPh sb="4" eb="5">
      <t>キム</t>
    </rPh>
    <rPh sb="8" eb="10">
      <t>コウエン</t>
    </rPh>
    <rPh sb="10" eb="12">
      <t>シャキン</t>
    </rPh>
    <rPh sb="13" eb="15">
      <t>ゲンコウ</t>
    </rPh>
    <rPh sb="15" eb="17">
      <t>シッピツ</t>
    </rPh>
    <rPh sb="17" eb="19">
      <t>シャキン</t>
    </rPh>
    <rPh sb="20" eb="22">
      <t>カイギ</t>
    </rPh>
    <rPh sb="22" eb="24">
      <t>シュッセキ</t>
    </rPh>
    <rPh sb="24" eb="26">
      <t>シャキン</t>
    </rPh>
    <rPh sb="27" eb="29">
      <t>カイジョウ</t>
    </rPh>
    <rPh sb="29" eb="31">
      <t>セイリ</t>
    </rPh>
    <rPh sb="31" eb="32">
      <t>イン</t>
    </rPh>
    <rPh sb="32" eb="34">
      <t>シャキン</t>
    </rPh>
    <rPh sb="35" eb="36">
      <t>ナド</t>
    </rPh>
    <phoneticPr fontId="1"/>
  </si>
  <si>
    <t>旅　　　費
(国際航空賃・国内交通費・宿泊費 等)</t>
    <rPh sb="0" eb="1">
      <t>タビ</t>
    </rPh>
    <rPh sb="4" eb="5">
      <t>ヒ</t>
    </rPh>
    <rPh sb="8" eb="10">
      <t>コクサイ</t>
    </rPh>
    <rPh sb="10" eb="12">
      <t>コウクウ</t>
    </rPh>
    <rPh sb="12" eb="13">
      <t>チン</t>
    </rPh>
    <rPh sb="14" eb="16">
      <t>コクナイ</t>
    </rPh>
    <rPh sb="16" eb="19">
      <t>コウツウヒ</t>
    </rPh>
    <rPh sb="20" eb="23">
      <t>シュクハクヒ</t>
    </rPh>
    <rPh sb="24" eb="25">
      <t>ナド</t>
    </rPh>
    <phoneticPr fontId="1"/>
  </si>
  <si>
    <t>会  場  費
(会場使用料・会場設営費・会場撤去費・作品運搬費 等)</t>
    <rPh sb="0" eb="1">
      <t>カイ</t>
    </rPh>
    <rPh sb="3" eb="4">
      <t>バ</t>
    </rPh>
    <rPh sb="6" eb="7">
      <t>ヒ</t>
    </rPh>
    <rPh sb="10" eb="12">
      <t>カイジョウ</t>
    </rPh>
    <rPh sb="12" eb="15">
      <t>シヨウリョウ</t>
    </rPh>
    <rPh sb="16" eb="18">
      <t>カイジョウ</t>
    </rPh>
    <rPh sb="18" eb="20">
      <t>セツエイ</t>
    </rPh>
    <rPh sb="20" eb="21">
      <t>ヒ</t>
    </rPh>
    <rPh sb="22" eb="24">
      <t>カイジョウ</t>
    </rPh>
    <rPh sb="24" eb="26">
      <t>テッキョ</t>
    </rPh>
    <rPh sb="26" eb="27">
      <t>ヒ</t>
    </rPh>
    <rPh sb="28" eb="30">
      <t>サクヒン</t>
    </rPh>
    <rPh sb="30" eb="32">
      <t>ウンパン</t>
    </rPh>
    <rPh sb="32" eb="33">
      <t>ヒ</t>
    </rPh>
    <rPh sb="34" eb="35">
      <t>ナド</t>
    </rPh>
    <phoneticPr fontId="1"/>
  </si>
  <si>
    <t>文  芸  費
(演出料・監修料・脚本料・企画制作料 等
業務委託費含む)</t>
    <rPh sb="0" eb="1">
      <t>フミ</t>
    </rPh>
    <rPh sb="3" eb="4">
      <t>ゲイ</t>
    </rPh>
    <rPh sb="6" eb="7">
      <t>ヒ</t>
    </rPh>
    <rPh sb="10" eb="12">
      <t>エンシュツ</t>
    </rPh>
    <rPh sb="12" eb="13">
      <t>リョウ</t>
    </rPh>
    <rPh sb="14" eb="16">
      <t>カンシュウ</t>
    </rPh>
    <rPh sb="16" eb="17">
      <t>リョウ</t>
    </rPh>
    <rPh sb="18" eb="20">
      <t>キャクホン</t>
    </rPh>
    <rPh sb="20" eb="21">
      <t>リョウ</t>
    </rPh>
    <rPh sb="22" eb="24">
      <t>キカク</t>
    </rPh>
    <rPh sb="24" eb="26">
      <t>セイサク</t>
    </rPh>
    <rPh sb="26" eb="27">
      <t>リョウ</t>
    </rPh>
    <rPh sb="28" eb="29">
      <t>ナド</t>
    </rPh>
    <rPh sb="30" eb="32">
      <t>ギョウム</t>
    </rPh>
    <rPh sb="32" eb="34">
      <t>イタク</t>
    </rPh>
    <rPh sb="34" eb="35">
      <t>ヒ</t>
    </rPh>
    <rPh sb="35" eb="36">
      <t>フク</t>
    </rPh>
    <phoneticPr fontId="1"/>
  </si>
  <si>
    <t>広告宣伝費
(広告掲載費・看板製作費・特設サイト作成費 等)</t>
    <rPh sb="0" eb="1">
      <t>ヒロ</t>
    </rPh>
    <rPh sb="1" eb="2">
      <t>コク</t>
    </rPh>
    <rPh sb="2" eb="3">
      <t>セン</t>
    </rPh>
    <rPh sb="3" eb="4">
      <t>デン</t>
    </rPh>
    <rPh sb="4" eb="5">
      <t>ヒ</t>
    </rPh>
    <rPh sb="8" eb="10">
      <t>コウコク</t>
    </rPh>
    <rPh sb="10" eb="12">
      <t>ケイサイ</t>
    </rPh>
    <rPh sb="12" eb="13">
      <t>ヒ</t>
    </rPh>
    <rPh sb="14" eb="16">
      <t>カンバン</t>
    </rPh>
    <rPh sb="16" eb="18">
      <t>セイサク</t>
    </rPh>
    <rPh sb="18" eb="19">
      <t>ヒ</t>
    </rPh>
    <rPh sb="20" eb="22">
      <t>トクセツ</t>
    </rPh>
    <rPh sb="25" eb="27">
      <t>サクセイ</t>
    </rPh>
    <rPh sb="27" eb="28">
      <t>ヒ</t>
    </rPh>
    <rPh sb="29" eb="30">
      <t>トウ</t>
    </rPh>
    <phoneticPr fontId="1"/>
  </si>
  <si>
    <t>印  刷  費
(プログラム印刷費・図録印刷費・入場券印刷費・チラシ印刷費・ポスター印刷費 等)</t>
    <rPh sb="0" eb="1">
      <t>イン</t>
    </rPh>
    <rPh sb="3" eb="4">
      <t>サツ</t>
    </rPh>
    <rPh sb="6" eb="7">
      <t>ヒ</t>
    </rPh>
    <rPh sb="15" eb="17">
      <t>インサツ</t>
    </rPh>
    <rPh sb="17" eb="18">
      <t>ヒ</t>
    </rPh>
    <rPh sb="19" eb="21">
      <t>ズロク</t>
    </rPh>
    <rPh sb="21" eb="23">
      <t>インサツ</t>
    </rPh>
    <rPh sb="23" eb="24">
      <t>ヒ</t>
    </rPh>
    <rPh sb="25" eb="28">
      <t>ニュウジョウケン</t>
    </rPh>
    <rPh sb="28" eb="30">
      <t>インサツ</t>
    </rPh>
    <rPh sb="30" eb="31">
      <t>ヒ</t>
    </rPh>
    <rPh sb="35" eb="37">
      <t>インサツ</t>
    </rPh>
    <rPh sb="37" eb="38">
      <t>ヒ</t>
    </rPh>
    <rPh sb="43" eb="45">
      <t>インサツ</t>
    </rPh>
    <rPh sb="45" eb="46">
      <t>ヒ</t>
    </rPh>
    <rPh sb="47" eb="48">
      <t>ナド</t>
    </rPh>
    <phoneticPr fontId="1"/>
  </si>
  <si>
    <t>その他の費用
(事務費・消耗品費・通信費 他)</t>
    <rPh sb="2" eb="3">
      <t>タ</t>
    </rPh>
    <rPh sb="4" eb="6">
      <t>ヒヨウ</t>
    </rPh>
    <rPh sb="9" eb="12">
      <t>ジムヒ</t>
    </rPh>
    <rPh sb="13" eb="15">
      <t>ショウモウ</t>
    </rPh>
    <rPh sb="15" eb="16">
      <t>ヒン</t>
    </rPh>
    <rPh sb="16" eb="17">
      <t>ヒ</t>
    </rPh>
    <rPh sb="18" eb="21">
      <t>ツウシンヒ</t>
    </rPh>
    <rPh sb="22" eb="23">
      <t>ホカ</t>
    </rPh>
    <phoneticPr fontId="1"/>
  </si>
  <si>
    <t>補 助 金・助 成 金
(*1)</t>
    <phoneticPr fontId="1"/>
  </si>
  <si>
    <t>寄付金・協賛金</t>
    <phoneticPr fontId="1"/>
  </si>
  <si>
    <t>共催者負担金</t>
    <phoneticPr fontId="1"/>
  </si>
  <si>
    <t>入　場　料　収　入</t>
    <phoneticPr fontId="1"/>
  </si>
  <si>
    <t>入場料収入</t>
    <phoneticPr fontId="1"/>
  </si>
  <si>
    <t>プログラム等売上収入</t>
    <phoneticPr fontId="1"/>
  </si>
  <si>
    <t>広告料・その他の収入</t>
    <phoneticPr fontId="1"/>
  </si>
  <si>
    <t>自己負担金</t>
    <phoneticPr fontId="1"/>
  </si>
  <si>
    <t>合　　　計</t>
    <phoneticPr fontId="1"/>
  </si>
  <si>
    <t>補助金・助成金
(「ユニオン造形文化財団」助成金申請金額含む)</t>
    <rPh sb="0" eb="1">
      <t>ホ</t>
    </rPh>
    <rPh sb="1" eb="2">
      <t>スケ</t>
    </rPh>
    <rPh sb="2" eb="3">
      <t>キン</t>
    </rPh>
    <rPh sb="4" eb="5">
      <t>スケ</t>
    </rPh>
    <rPh sb="5" eb="6">
      <t>シゲル</t>
    </rPh>
    <rPh sb="6" eb="7">
      <t>キン</t>
    </rPh>
    <rPh sb="28" eb="29">
      <t>フク</t>
    </rPh>
    <phoneticPr fontId="1"/>
  </si>
  <si>
    <t>各費目の内訳を＜国7＞シートに記入してください。</t>
    <phoneticPr fontId="1"/>
  </si>
  <si>
    <t>文  芸  費</t>
    <phoneticPr fontId="1"/>
  </si>
  <si>
    <t>会  場  費</t>
    <phoneticPr fontId="1"/>
  </si>
  <si>
    <t>謝　　　金</t>
    <phoneticPr fontId="1"/>
  </si>
  <si>
    <t>旅　　　費</t>
    <phoneticPr fontId="1"/>
  </si>
  <si>
    <t>広告宣伝費</t>
    <phoneticPr fontId="1"/>
  </si>
  <si>
    <t>印  刷  費</t>
    <phoneticPr fontId="1"/>
  </si>
  <si>
    <t>その他の費用</t>
    <phoneticPr fontId="1"/>
  </si>
  <si>
    <t>（1）収支予算</t>
    <rPh sb="3" eb="5">
      <t>シュウシ</t>
    </rPh>
    <rPh sb="5" eb="7">
      <t>ヨサン</t>
    </rPh>
    <phoneticPr fontId="1"/>
  </si>
  <si>
    <t>費　　目</t>
    <rPh sb="0" eb="1">
      <t>ヒ</t>
    </rPh>
    <rPh sb="3" eb="4">
      <t>メ</t>
    </rPh>
    <phoneticPr fontId="1"/>
  </si>
  <si>
    <t>E-mail:</t>
    <phoneticPr fontId="1"/>
  </si>
  <si>
    <t>携帯:</t>
    <rPh sb="0" eb="2">
      <t>ケイタイ</t>
    </rPh>
    <phoneticPr fontId="1"/>
  </si>
  <si>
    <t>TEL:</t>
    <phoneticPr fontId="1"/>
  </si>
  <si>
    <t>FAX:</t>
    <phoneticPr fontId="1"/>
  </si>
  <si>
    <t>年</t>
    <rPh sb="0" eb="1">
      <t>ネン</t>
    </rPh>
    <phoneticPr fontId="1"/>
  </si>
  <si>
    <t>月</t>
    <rPh sb="0" eb="1">
      <t>ツキ</t>
    </rPh>
    <phoneticPr fontId="1"/>
  </si>
  <si>
    <t>日</t>
    <rPh sb="0" eb="1">
      <t>ヒ</t>
    </rPh>
    <phoneticPr fontId="1"/>
  </si>
  <si>
    <t>主 な 受 賞 歴 等</t>
    <phoneticPr fontId="1"/>
  </si>
  <si>
    <t>事務所・連絡先等</t>
    <rPh sb="0" eb="2">
      <t>ジム</t>
    </rPh>
    <rPh sb="2" eb="3">
      <t>ショ</t>
    </rPh>
    <rPh sb="4" eb="7">
      <t>レンラクサキ</t>
    </rPh>
    <rPh sb="7" eb="8">
      <t>ナド</t>
    </rPh>
    <phoneticPr fontId="1"/>
  </si>
  <si>
    <t>)</t>
    <phoneticPr fontId="1"/>
  </si>
  <si>
    <t>FAX:</t>
    <phoneticPr fontId="1"/>
  </si>
  <si>
    <t>日</t>
    <rPh sb="0" eb="1">
      <t>ヒ</t>
    </rPh>
    <phoneticPr fontId="1"/>
  </si>
  <si>
    <t>月</t>
    <rPh sb="0" eb="1">
      <t>ツキ</t>
    </rPh>
    <phoneticPr fontId="1"/>
  </si>
  <si>
    <t>〒 (</t>
    <phoneticPr fontId="1"/>
  </si>
  <si>
    <t>〒 (</t>
    <phoneticPr fontId="1"/>
  </si>
  <si>
    <t>主務官庁名</t>
    <rPh sb="0" eb="2">
      <t>シュム</t>
    </rPh>
    <rPh sb="2" eb="3">
      <t>カン</t>
    </rPh>
    <rPh sb="3" eb="4">
      <t>チョウ</t>
    </rPh>
    <rPh sb="4" eb="5">
      <t>メイ</t>
    </rPh>
    <phoneticPr fontId="1"/>
  </si>
  <si>
    <t>〒</t>
    <phoneticPr fontId="1"/>
  </si>
  <si>
    <t>活動区分(選択する番号にレ点をしてください)</t>
    <rPh sb="0" eb="2">
      <t>カツドウ</t>
    </rPh>
    <rPh sb="2" eb="4">
      <t>クブン</t>
    </rPh>
    <rPh sb="5" eb="7">
      <t>センタク</t>
    </rPh>
    <rPh sb="9" eb="11">
      <t>バンゴウ</t>
    </rPh>
    <rPh sb="13" eb="14">
      <t>テン</t>
    </rPh>
    <phoneticPr fontId="1"/>
  </si>
  <si>
    <t>千円</t>
    <rPh sb="0" eb="2">
      <t>センエン</t>
    </rPh>
    <phoneticPr fontId="1"/>
  </si>
  <si>
    <t>千円</t>
    <phoneticPr fontId="1"/>
  </si>
  <si>
    <t>千円</t>
    <phoneticPr fontId="1"/>
  </si>
  <si>
    <t xml:space="preserve"> E-mail:</t>
    <phoneticPr fontId="1"/>
  </si>
  <si>
    <t>自 宅</t>
    <rPh sb="0" eb="1">
      <t>ジ</t>
    </rPh>
    <rPh sb="2" eb="3">
      <t>タク</t>
    </rPh>
    <phoneticPr fontId="1"/>
  </si>
  <si>
    <t>性 別</t>
    <rPh sb="0" eb="1">
      <t>セイ</t>
    </rPh>
    <rPh sb="2" eb="3">
      <t>ベツ</t>
    </rPh>
    <phoneticPr fontId="1"/>
  </si>
  <si>
    <t>（西暦）生 年 月 日</t>
    <rPh sb="4" eb="5">
      <t>セイ</t>
    </rPh>
    <rPh sb="6" eb="7">
      <t>ネン</t>
    </rPh>
    <rPh sb="8" eb="9">
      <t>ガツ</t>
    </rPh>
    <rPh sb="10" eb="11">
      <t>ヒ</t>
    </rPh>
    <phoneticPr fontId="1"/>
  </si>
  <si>
    <t>性 別</t>
    <rPh sb="0" eb="1">
      <t>ショウ</t>
    </rPh>
    <rPh sb="2" eb="3">
      <t>ベツ</t>
    </rPh>
    <phoneticPr fontId="1"/>
  </si>
  <si>
    <t>E-mail:</t>
    <phoneticPr fontId="1"/>
  </si>
  <si>
    <t>ユニオン造形文化財団 助成金申請金額(申請中)：</t>
    <rPh sb="4" eb="6">
      <t>ゾウケイ</t>
    </rPh>
    <rPh sb="6" eb="8">
      <t>ブンカ</t>
    </rPh>
    <rPh sb="8" eb="10">
      <t>ザイダン</t>
    </rPh>
    <rPh sb="11" eb="13">
      <t>ジョセイ</t>
    </rPh>
    <rPh sb="13" eb="14">
      <t>キン</t>
    </rPh>
    <rPh sb="14" eb="16">
      <t>シンセイ</t>
    </rPh>
    <rPh sb="16" eb="18">
      <t>キンガク</t>
    </rPh>
    <rPh sb="19" eb="22">
      <t>シンセイチュウ</t>
    </rPh>
    <phoneticPr fontId="1"/>
  </si>
  <si>
    <t>（</t>
    <phoneticPr fontId="1"/>
  </si>
  <si>
    <t>年度）</t>
    <rPh sb="0" eb="1">
      <t>ネン</t>
    </rPh>
    <rPh sb="1" eb="2">
      <t>ド</t>
    </rPh>
    <phoneticPr fontId="1"/>
  </si>
  <si>
    <t>月現在</t>
    <rPh sb="0" eb="1">
      <t>ツキ</t>
    </rPh>
    <rPh sb="1" eb="3">
      <t>ゲンザイ</t>
    </rPh>
    <phoneticPr fontId="1"/>
  </si>
  <si>
    <t>　　　　 　　講　　演　　会</t>
    <rPh sb="7" eb="8">
      <t>コウ</t>
    </rPh>
    <rPh sb="10" eb="11">
      <t>エン</t>
    </rPh>
    <rPh sb="13" eb="14">
      <t>カイ</t>
    </rPh>
    <phoneticPr fontId="1"/>
  </si>
  <si>
    <t>　　　　 　　シ ン ポ ジ ウ ム</t>
    <phoneticPr fontId="1"/>
  </si>
  <si>
    <t>　　　　 　　セ ミ ナ ー</t>
    <phoneticPr fontId="1"/>
  </si>
  <si>
    <t>書 類 送 付 先</t>
    <rPh sb="0" eb="1">
      <t>ショ</t>
    </rPh>
    <rPh sb="2" eb="3">
      <t>タグイ</t>
    </rPh>
    <rPh sb="4" eb="5">
      <t>ソウ</t>
    </rPh>
    <rPh sb="6" eb="7">
      <t>フ</t>
    </rPh>
    <rPh sb="8" eb="9">
      <t>サキ</t>
    </rPh>
    <phoneticPr fontId="1"/>
  </si>
  <si>
    <t>自宅住所</t>
    <rPh sb="0" eb="2">
      <t>ジタク</t>
    </rPh>
    <rPh sb="2" eb="4">
      <t>ジュウショ</t>
    </rPh>
    <phoneticPr fontId="1"/>
  </si>
  <si>
    <t>所属機関住所</t>
    <rPh sb="0" eb="2">
      <t>ショゾク</t>
    </rPh>
    <rPh sb="2" eb="4">
      <t>キカン</t>
    </rPh>
    <rPh sb="4" eb="6">
      <t>ジュウショ</t>
    </rPh>
    <phoneticPr fontId="1"/>
  </si>
  <si>
    <t>入場予定者数：</t>
    <rPh sb="0" eb="2">
      <t>ニュウジョウ</t>
    </rPh>
    <rPh sb="2" eb="5">
      <t>ヨテイシャ</t>
    </rPh>
    <rPh sb="5" eb="6">
      <t>スウ</t>
    </rPh>
    <phoneticPr fontId="1"/>
  </si>
  <si>
    <t>名</t>
    <phoneticPr fontId="1"/>
  </si>
  <si>
    <t>(会場収容定員</t>
    <rPh sb="1" eb="3">
      <t>カイジョウ</t>
    </rPh>
    <rPh sb="3" eb="5">
      <t>シュウヨウ</t>
    </rPh>
    <rPh sb="5" eb="7">
      <t>テイイン</t>
    </rPh>
    <phoneticPr fontId="1"/>
  </si>
  <si>
    <t>名)</t>
    <rPh sb="0" eb="1">
      <t>メイ</t>
    </rPh>
    <phoneticPr fontId="1"/>
  </si>
  <si>
    <t>　　　　 　　展　　示　　会</t>
    <rPh sb="7" eb="8">
      <t>テン</t>
    </rPh>
    <rPh sb="10" eb="11">
      <t>シメ</t>
    </rPh>
    <rPh sb="13" eb="14">
      <t>カイ</t>
    </rPh>
    <phoneticPr fontId="1"/>
  </si>
  <si>
    <t>フ　リ　ガ　ナ</t>
    <phoneticPr fontId="1"/>
  </si>
  <si>
    <t>フリガナ</t>
    <phoneticPr fontId="1"/>
  </si>
  <si>
    <t>研究または活動の課題名</t>
    <rPh sb="0" eb="2">
      <t>ケンキュウ</t>
    </rPh>
    <rPh sb="5" eb="7">
      <t>カツドウ</t>
    </rPh>
    <rPh sb="8" eb="10">
      <t>カダイ</t>
    </rPh>
    <rPh sb="10" eb="11">
      <t>メイ</t>
    </rPh>
    <phoneticPr fontId="1"/>
  </si>
  <si>
    <t>申請番号</t>
    <rPh sb="0" eb="2">
      <t>シンセイ</t>
    </rPh>
    <rPh sb="2" eb="4">
      <t>バンゴウ</t>
    </rPh>
    <phoneticPr fontId="1"/>
  </si>
  <si>
    <t>年齢</t>
    <rPh sb="0" eb="2">
      <t>ネンレイ</t>
    </rPh>
    <phoneticPr fontId="1"/>
  </si>
  <si>
    <t>左記いずれかを選択してください。チェックがない場合は自宅とします。</t>
    <rPh sb="0" eb="2">
      <t>サキ</t>
    </rPh>
    <rPh sb="7" eb="9">
      <t>センタク</t>
    </rPh>
    <rPh sb="23" eb="25">
      <t>バアイ</t>
    </rPh>
    <rPh sb="26" eb="28">
      <t>ジタク</t>
    </rPh>
    <phoneticPr fontId="1"/>
  </si>
  <si>
    <r>
      <rPr>
        <sz val="14"/>
        <rFont val="BIZ UD明朝 Medium"/>
        <family val="1"/>
        <charset val="128"/>
      </rPr>
      <t>I</t>
    </r>
    <r>
      <rPr>
        <b/>
        <sz val="14"/>
        <rFont val="BIZ UD明朝 Medium"/>
        <family val="1"/>
        <charset val="128"/>
      </rPr>
      <t>．団体概要</t>
    </r>
    <rPh sb="2" eb="4">
      <t>ダンタイ</t>
    </rPh>
    <rPh sb="4" eb="6">
      <t>ガイヨウ</t>
    </rPh>
    <phoneticPr fontId="1"/>
  </si>
  <si>
    <r>
      <rPr>
        <sz val="14"/>
        <rFont val="BIZ UD明朝 Medium"/>
        <family val="1"/>
        <charset val="128"/>
      </rPr>
      <t>Ⅱ．</t>
    </r>
    <r>
      <rPr>
        <b/>
        <sz val="14"/>
        <rFont val="BIZ UD明朝 Medium"/>
        <family val="1"/>
        <charset val="128"/>
      </rPr>
      <t>個人略歴</t>
    </r>
    <r>
      <rPr>
        <sz val="10"/>
        <rFont val="BIZ UD明朝 Medium"/>
        <family val="1"/>
        <charset val="128"/>
      </rPr>
      <t>(個人が応募する場合のみ記入してください)</t>
    </r>
    <rPh sb="2" eb="4">
      <t>コジン</t>
    </rPh>
    <rPh sb="4" eb="6">
      <t>リャクレキ</t>
    </rPh>
    <rPh sb="7" eb="9">
      <t>コジン</t>
    </rPh>
    <rPh sb="10" eb="12">
      <t>オウボ</t>
    </rPh>
    <rPh sb="14" eb="16">
      <t>バアイ</t>
    </rPh>
    <rPh sb="18" eb="20">
      <t>キニュウ</t>
    </rPh>
    <phoneticPr fontId="1"/>
  </si>
  <si>
    <r>
      <rPr>
        <sz val="14"/>
        <rFont val="BIZ UD明朝 Medium"/>
        <family val="1"/>
        <charset val="128"/>
      </rPr>
      <t>Ⅲ．</t>
    </r>
    <r>
      <rPr>
        <b/>
        <sz val="14"/>
        <rFont val="BIZ UD明朝 Medium"/>
        <family val="1"/>
        <charset val="128"/>
      </rPr>
      <t>助成金使用計画</t>
    </r>
    <rPh sb="2" eb="5">
      <t>ジョセイキン</t>
    </rPh>
    <rPh sb="5" eb="7">
      <t>シヨウ</t>
    </rPh>
    <rPh sb="7" eb="9">
      <t>ケイカク</t>
    </rPh>
    <phoneticPr fontId="1"/>
  </si>
  <si>
    <r>
      <rPr>
        <sz val="14"/>
        <rFont val="BIZ UD明朝 Medium"/>
        <family val="1"/>
        <charset val="128"/>
      </rPr>
      <t>Ⅳ</t>
    </r>
    <r>
      <rPr>
        <b/>
        <sz val="14"/>
        <rFont val="BIZ UD明朝 Medium"/>
        <family val="1"/>
        <charset val="128"/>
      </rPr>
      <t>．収支予算内訳</t>
    </r>
    <rPh sb="2" eb="4">
      <t>シュウシ</t>
    </rPh>
    <rPh sb="4" eb="6">
      <t>ヨサン</t>
    </rPh>
    <rPh sb="6" eb="8">
      <t>ウチワケ</t>
    </rPh>
    <phoneticPr fontId="1"/>
  </si>
  <si>
    <t xml:space="preserve">                                                 </t>
    <phoneticPr fontId="1"/>
  </si>
  <si>
    <t xml:space="preserve">  公益財団法人ユニオン造形文化財団</t>
    <rPh sb="2" eb="8">
      <t>コウエキザイダンホウジン</t>
    </rPh>
    <rPh sb="12" eb="18">
      <t>ゾウケイブンカザイダン</t>
    </rPh>
    <phoneticPr fontId="1"/>
  </si>
  <si>
    <t>各費目の内訳を＜国6＞シートに記入してください。
補助金・助成金欄には、「ユニオン造形文化財団」助成希望額を記入してください。ほかに、 国又は地方公共団体の補助金、民間財団の助成金等がある場合は、それぞれ記入してください。</t>
    <rPh sb="0" eb="1">
      <t>カク</t>
    </rPh>
    <rPh sb="1" eb="3">
      <t>ヒモク</t>
    </rPh>
    <rPh sb="4" eb="6">
      <t>ウチワケ</t>
    </rPh>
    <rPh sb="8" eb="9">
      <t>クニ</t>
    </rPh>
    <rPh sb="15" eb="17">
      <t>キニュウ</t>
    </rPh>
    <rPh sb="41" eb="43">
      <t>ゾウケイ</t>
    </rPh>
    <rPh sb="43" eb="45">
      <t>ブンカ</t>
    </rPh>
    <rPh sb="45" eb="47">
      <t>ザイダン</t>
    </rPh>
    <rPh sb="48" eb="50">
      <t>ジョセイ</t>
    </rPh>
    <rPh sb="50" eb="52">
      <t>キボウ</t>
    </rPh>
    <rPh sb="52" eb="53">
      <t>ガク</t>
    </rPh>
    <rPh sb="54" eb="56">
      <t>キニュウ</t>
    </rPh>
    <rPh sb="68" eb="69">
      <t>クニ</t>
    </rPh>
    <rPh sb="69" eb="70">
      <t>マタ</t>
    </rPh>
    <rPh sb="71" eb="73">
      <t>チホウ</t>
    </rPh>
    <rPh sb="73" eb="75">
      <t>コウキョウ</t>
    </rPh>
    <rPh sb="75" eb="77">
      <t>ダンタイ</t>
    </rPh>
    <rPh sb="78" eb="81">
      <t>ホジョキン</t>
    </rPh>
    <rPh sb="87" eb="89">
      <t>ジョセイ</t>
    </rPh>
    <rPh sb="89" eb="90">
      <t>キン</t>
    </rPh>
    <rPh sb="90" eb="91">
      <t>トウ</t>
    </rPh>
    <rPh sb="94" eb="96">
      <t>バアイ</t>
    </rPh>
    <rPh sb="102" eb="104">
      <t>キニュウ</t>
    </rPh>
    <phoneticPr fontId="1"/>
  </si>
  <si>
    <t xml:space="preserve">    （1）収入の部</t>
    <phoneticPr fontId="1"/>
  </si>
  <si>
    <t xml:space="preserve">    *1　申請中のものは、内訳欄にその旨注記してください。</t>
    <rPh sb="7" eb="10">
      <t>シンセイチュウ</t>
    </rPh>
    <rPh sb="15" eb="17">
      <t>ウチワケ</t>
    </rPh>
    <rPh sb="17" eb="18">
      <t>ラン</t>
    </rPh>
    <rPh sb="21" eb="22">
      <t>ムネ</t>
    </rPh>
    <rPh sb="22" eb="24">
      <t>チュウキ</t>
    </rPh>
    <phoneticPr fontId="1"/>
  </si>
  <si>
    <t xml:space="preserve">   （2）支出の部</t>
    <rPh sb="6" eb="8">
      <t>シシュツ</t>
    </rPh>
    <phoneticPr fontId="1"/>
  </si>
  <si>
    <r>
      <t>&lt;国際交流</t>
    </r>
    <r>
      <rPr>
        <b/>
        <sz val="11"/>
        <rFont val="BIZ UD明朝 Medium"/>
        <family val="1"/>
        <charset val="128"/>
      </rPr>
      <t xml:space="preserve"> </t>
    </r>
    <r>
      <rPr>
        <b/>
        <sz val="24"/>
        <rFont val="BIZ UD明朝 Medium"/>
        <family val="1"/>
        <charset val="128"/>
      </rPr>
      <t>助成</t>
    </r>
    <r>
      <rPr>
        <b/>
        <sz val="11"/>
        <rFont val="BIZ UD明朝 Medium"/>
        <family val="1"/>
        <charset val="128"/>
      </rPr>
      <t xml:space="preserve">  </t>
    </r>
    <r>
      <rPr>
        <b/>
        <sz val="24"/>
        <rFont val="BIZ UD明朝 Medium"/>
        <family val="1"/>
        <charset val="128"/>
      </rPr>
      <t>申請書&gt;</t>
    </r>
    <rPh sb="1" eb="3">
      <t>コクサイ</t>
    </rPh>
    <rPh sb="3" eb="5">
      <t>コウリュウ</t>
    </rPh>
    <phoneticPr fontId="1"/>
  </si>
  <si>
    <t xml:space="preserve">    </t>
    <phoneticPr fontId="1"/>
  </si>
  <si>
    <t>8 -</t>
    <phoneticPr fontId="1"/>
  </si>
  <si>
    <t xml:space="preserve">       令和 8年度</t>
    <phoneticPr fontId="1"/>
  </si>
  <si>
    <t>令和 8年</t>
    <rPh sb="0" eb="2">
      <t>レイワ</t>
    </rPh>
    <rPh sb="4" eb="5">
      <t>ネン</t>
    </rPh>
    <phoneticPr fontId="1"/>
  </si>
  <si>
    <t>令和8年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</si>
</sst>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6" formatCode="&quot;¥&quot;#,##0;[Red]&quot;¥&quot;\-#,##0"/>
    <numFmt numFmtId="176" formatCode="#,##0;&quot;△ &quot;#,##0"/>
    <numFmt numFmtId="177" formatCode="#,##0\ &quot;円&quot;;&quot;▲ &quot;#,##0\ &quot;円&quot;"/>
    <numFmt numFmtId="178" formatCode="0.0%"/>
    <numFmt numFmtId="179" formatCode="000"/>
    <numFmt numFmtId="180" formatCode="0000000"/>
    <numFmt numFmtId="181" formatCode="#,##0_ "/>
    <numFmt numFmtId="182" formatCode="&quot;＠&quot;\ #,##0.000_ "/>
    <numFmt numFmtId="183" formatCode="#,##0_);[Red]\(#,##0\)"/>
    <numFmt numFmtId="184" formatCode="&quot;●&quot;"/>
    <numFmt numFmtId="185" formatCode="#,##0.0;&quot;△ &quot;#,##0.0"/>
    <numFmt numFmtId="186" formatCode="#,##0\ &quot;自&quot;&quot;社&quot;;&quot;△ &quot;#,##0\ &quot;自&quot;&quot;社&quot;"/>
    <numFmt numFmtId="187" formatCode="0&quot;丁&quot;"/>
    <numFmt numFmtId="188" formatCode="0&quot;台&quot;"/>
    <numFmt numFmtId="189" formatCode="#,##0.0&quot;kg&quot;;&quot;△ &quot;#,##0.0&quot;kg&quot;"/>
    <numFmt numFmtId="190" formatCode="#,##0&quot;枚&quot;;&quot;△ &quot;#,##0&quot;枚&quot;"/>
    <numFmt numFmtId="191" formatCode="#,##0;&quot;▲ &quot;#,##0"/>
    <numFmt numFmtId="192" formatCode="&quot;営&quot;&quot;業&quot;&quot;費&quot;\ \ 0.0%"/>
    <numFmt numFmtId="193" formatCode="#,##0_ &quot;円&quot;"/>
    <numFmt numFmtId="194" formatCode="@\ &quot;御中&quot;"/>
    <numFmt numFmtId="195" formatCode="yyyy&quot;年&quot;m&quot;月&quot;d&quot;日&quot;;@"/>
    <numFmt numFmtId="196" formatCode="#\ ?/6"/>
    <numFmt numFmtId="197" formatCode="#;\-#;&quot;0&quot;;@"/>
    <numFmt numFmtId="198" formatCode="m/d;@"/>
    <numFmt numFmtId="199" formatCode="#,##0.0_ ;[Red]\-#,##0.0\ "/>
    <numFmt numFmtId="200" formatCode="#,##0.0_ "/>
    <numFmt numFmtId="201" formatCode="#,##0.00;&quot;△ &quot;#,##0.00"/>
    <numFmt numFmtId="202" formatCode="0.0_);[Red]\(0.0\)"/>
    <numFmt numFmtId="203" formatCode="#,##0.00_ ;[Red]\-#,##0.00\ "/>
    <numFmt numFmtId="204" formatCode="#,##0_ ;[Red]\-#,##0\ "/>
    <numFmt numFmtId="205" formatCode="[&lt;=999]000;[&lt;=9999]000\-00;000\-0000"/>
  </numFmts>
  <fonts count="38">
    <font>
      <sz val="11"/>
      <name val="ＭＳ Ｐゴシック"/>
      <family val="3"/>
      <charset val="128"/>
    </font>
    <font>
      <sz val="6"/>
      <name val="ＭＳ Ｐゴシック"/>
      <family val="3"/>
      <charset val="128"/>
    </font>
    <font>
      <sz val="6"/>
      <name val="Osaka"/>
      <family val="3"/>
      <charset val="128"/>
    </font>
    <font>
      <sz val="10"/>
      <name val="ＭＳ Ｐゴシック"/>
      <family val="3"/>
      <charset val="128"/>
    </font>
    <font>
      <sz val="12"/>
      <name val="ＭＳ Ｐゴシック"/>
      <family val="3"/>
      <charset val="128"/>
    </font>
    <font>
      <sz val="14"/>
      <name val="ＭＳ Ｐゴシック"/>
      <family val="3"/>
      <charset val="128"/>
    </font>
    <font>
      <sz val="14"/>
      <name val="ＭＳ 明朝"/>
      <family val="1"/>
      <charset val="128"/>
    </font>
    <font>
      <sz val="10"/>
      <name val="ＭＳ 明朝"/>
      <family val="1"/>
      <charset val="128"/>
    </font>
    <font>
      <sz val="12"/>
      <name val="ＭＳ 明朝"/>
      <family val="1"/>
      <charset val="128"/>
    </font>
    <font>
      <sz val="9"/>
      <name val="ＭＳ 明朝"/>
      <family val="1"/>
      <charset val="128"/>
    </font>
    <font>
      <b/>
      <sz val="10"/>
      <name val="ＭＳ Ｐゴシック"/>
      <family val="3"/>
      <charset val="128"/>
    </font>
    <font>
      <sz val="11"/>
      <name val="ＭＳ Ｐゴシック"/>
      <family val="3"/>
      <charset val="128"/>
    </font>
    <font>
      <sz val="14"/>
      <name val="ＤＦＧ太楷書体"/>
      <family val="3"/>
      <charset val="128"/>
    </font>
    <font>
      <i/>
      <sz val="14"/>
      <name val="ＤＦＧ太楷書体"/>
      <family val="3"/>
      <charset val="128"/>
    </font>
    <font>
      <b/>
      <sz val="12"/>
      <name val="ＭＳ Ｐゴシック"/>
      <family val="3"/>
      <charset val="128"/>
    </font>
    <font>
      <b/>
      <sz val="12"/>
      <name val="ＭＳ 明朝"/>
      <family val="1"/>
      <charset val="128"/>
    </font>
    <font>
      <sz val="20"/>
      <name val="ＭＳ Ｐゴシック"/>
      <family val="3"/>
      <charset val="128"/>
    </font>
    <font>
      <b/>
      <sz val="16"/>
      <name val="ＭＳ 明朝"/>
      <family val="1"/>
      <charset val="128"/>
    </font>
    <font>
      <b/>
      <sz val="11"/>
      <name val="ＭＳ 明朝"/>
      <family val="1"/>
      <charset val="128"/>
    </font>
    <font>
      <b/>
      <sz val="18"/>
      <name val="ＭＳ 明朝"/>
      <family val="1"/>
      <charset val="128"/>
    </font>
    <font>
      <sz val="11"/>
      <color rgb="FF000000"/>
      <name val="ＭＳ Ｐゴシック"/>
      <family val="3"/>
      <charset val="128"/>
    </font>
    <font>
      <sz val="9"/>
      <color rgb="FF000000"/>
      <name val="Meiryo UI"/>
      <family val="3"/>
      <charset val="128"/>
    </font>
    <font>
      <b/>
      <sz val="9"/>
      <color indexed="81"/>
      <name val="ＭＳ Ｐゴシック"/>
      <family val="3"/>
      <charset val="128"/>
    </font>
    <font>
      <sz val="9"/>
      <color indexed="81"/>
      <name val="ＭＳ Ｐゴシック"/>
      <family val="3"/>
      <charset val="128"/>
    </font>
    <font>
      <sz val="14"/>
      <name val="BIZ UD明朝 Medium"/>
      <family val="1"/>
      <charset val="128"/>
    </font>
    <font>
      <sz val="12"/>
      <name val="BIZ UD明朝 Medium"/>
      <family val="1"/>
      <charset val="128"/>
    </font>
    <font>
      <sz val="10"/>
      <name val="BIZ UD明朝 Medium"/>
      <family val="1"/>
      <charset val="128"/>
    </font>
    <font>
      <sz val="22"/>
      <name val="BIZ UD明朝 Medium"/>
      <family val="1"/>
      <charset val="128"/>
    </font>
    <font>
      <sz val="11"/>
      <name val="BIZ UD明朝 Medium"/>
      <family val="1"/>
      <charset val="128"/>
    </font>
    <font>
      <sz val="9"/>
      <name val="BIZ UD明朝 Medium"/>
      <family val="1"/>
      <charset val="128"/>
    </font>
    <font>
      <b/>
      <sz val="12"/>
      <name val="BIZ UD明朝 Medium"/>
      <family val="1"/>
      <charset val="128"/>
    </font>
    <font>
      <sz val="8"/>
      <name val="BIZ UD明朝 Medium"/>
      <family val="1"/>
      <charset val="128"/>
    </font>
    <font>
      <b/>
      <sz val="14"/>
      <name val="BIZ UD明朝 Medium"/>
      <family val="1"/>
      <charset val="128"/>
    </font>
    <font>
      <b/>
      <sz val="18"/>
      <name val="BIZ UD明朝 Medium"/>
      <family val="1"/>
      <charset val="128"/>
    </font>
    <font>
      <sz val="16"/>
      <name val="BIZ UD明朝 Medium"/>
      <family val="1"/>
      <charset val="128"/>
    </font>
    <font>
      <sz val="18"/>
      <name val="BIZ UD明朝 Medium"/>
      <family val="1"/>
      <charset val="128"/>
    </font>
    <font>
      <b/>
      <sz val="24"/>
      <name val="BIZ UD明朝 Medium"/>
      <family val="1"/>
      <charset val="128"/>
    </font>
    <font>
      <b/>
      <sz val="11"/>
      <name val="BIZ UD明朝 Medium"/>
      <family val="1"/>
      <charset val="128"/>
    </font>
  </fonts>
  <fills count="13">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gray0625"/>
    </fill>
    <fill>
      <patternFill patternType="solid">
        <fgColor indexed="52"/>
        <bgColor indexed="64"/>
      </patternFill>
    </fill>
    <fill>
      <patternFill patternType="solid">
        <fgColor indexed="11"/>
        <bgColor indexed="64"/>
      </patternFill>
    </fill>
    <fill>
      <patternFill patternType="solid">
        <fgColor indexed="13"/>
        <bgColor indexed="64"/>
      </patternFill>
    </fill>
    <fill>
      <patternFill patternType="solid">
        <fgColor indexed="14"/>
        <bgColor indexed="64"/>
      </patternFill>
    </fill>
    <fill>
      <patternFill patternType="solid">
        <fgColor indexed="44"/>
        <bgColor indexed="64"/>
      </patternFill>
    </fill>
    <fill>
      <patternFill patternType="solid">
        <fgColor rgb="FFF2F2F2"/>
        <bgColor indexed="64"/>
      </patternFill>
    </fill>
    <fill>
      <patternFill patternType="solid">
        <fgColor theme="0" tint="-4.9989318521683403E-2"/>
        <bgColor indexed="64"/>
      </patternFill>
    </fill>
  </fills>
  <borders count="2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dashed">
        <color indexed="64"/>
      </left>
      <right style="thin">
        <color indexed="64"/>
      </right>
      <top style="thin">
        <color indexed="64"/>
      </top>
      <bottom style="hair">
        <color indexed="64"/>
      </bottom>
      <diagonal/>
    </border>
    <border>
      <left style="dashed">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bottom/>
      <diagonal/>
    </border>
    <border>
      <left/>
      <right style="dashed">
        <color indexed="64"/>
      </right>
      <top style="hair">
        <color indexed="64"/>
      </top>
      <bottom/>
      <diagonal/>
    </border>
    <border>
      <left style="dashed">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right style="hair">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style="double">
        <color indexed="64"/>
      </right>
      <top/>
      <bottom style="hair">
        <color indexed="64"/>
      </bottom>
      <diagonal/>
    </border>
    <border>
      <left style="hair">
        <color indexed="64"/>
      </left>
      <right/>
      <top style="thin">
        <color indexed="64"/>
      </top>
      <bottom style="hair">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bottom/>
      <diagonal/>
    </border>
    <border>
      <left style="hair">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style="hair">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hair">
        <color indexed="64"/>
      </bottom>
      <diagonal/>
    </border>
    <border>
      <left/>
      <right style="hair">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thin">
        <color indexed="64"/>
      </top>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4">
    <xf numFmtId="0" fontId="0" fillId="0" borderId="0"/>
    <xf numFmtId="38" fontId="11" fillId="0" borderId="0" applyFont="0" applyFill="0" applyBorder="0" applyAlignment="0" applyProtection="0"/>
    <xf numFmtId="0" fontId="11" fillId="0" borderId="0"/>
    <xf numFmtId="38" fontId="11" fillId="0" borderId="0" applyFont="0" applyFill="0" applyBorder="0" applyAlignment="0" applyProtection="0">
      <alignment vertical="center"/>
    </xf>
  </cellStyleXfs>
  <cellXfs count="1399">
    <xf numFmtId="0" fontId="0" fillId="0" borderId="0" xfId="0"/>
    <xf numFmtId="0" fontId="3"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Continuous" vertical="center"/>
    </xf>
    <xf numFmtId="0" fontId="8" fillId="0" borderId="2" xfId="0" applyFont="1" applyBorder="1" applyAlignment="1">
      <alignment horizontal="centerContinuous" vertical="center"/>
    </xf>
    <xf numFmtId="0" fontId="6" fillId="0" borderId="0" xfId="0" applyFont="1"/>
    <xf numFmtId="0" fontId="7" fillId="0" borderId="0" xfId="0" applyFont="1"/>
    <xf numFmtId="0" fontId="7" fillId="0" borderId="3" xfId="0" applyFont="1" applyBorder="1" applyAlignment="1">
      <alignment vertical="center"/>
    </xf>
    <xf numFmtId="0" fontId="6" fillId="0" borderId="0" xfId="0" applyFont="1" applyAlignment="1">
      <alignment vertical="center"/>
    </xf>
    <xf numFmtId="0" fontId="7"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183" fontId="3" fillId="0" borderId="7" xfId="0" applyNumberFormat="1" applyFont="1" applyBorder="1" applyAlignment="1">
      <alignment vertical="center"/>
    </xf>
    <xf numFmtId="179" fontId="7" fillId="0" borderId="0" xfId="0" applyNumberFormat="1" applyFont="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176" fontId="3" fillId="0" borderId="10" xfId="0" applyNumberFormat="1"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7" fillId="0" borderId="1" xfId="0" applyFont="1" applyBorder="1" applyAlignment="1">
      <alignment vertical="center"/>
    </xf>
    <xf numFmtId="0" fontId="7" fillId="0" borderId="11" xfId="0" applyFont="1" applyBorder="1" applyAlignment="1">
      <alignment vertical="center"/>
    </xf>
    <xf numFmtId="178" fontId="7" fillId="0" borderId="2" xfId="0" applyNumberFormat="1"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179" fontId="7" fillId="0" borderId="7" xfId="0" applyNumberFormat="1" applyFont="1" applyBorder="1" applyAlignment="1">
      <alignment vertical="center"/>
    </xf>
    <xf numFmtId="0" fontId="7" fillId="0" borderId="12" xfId="0" applyFont="1" applyBorder="1" applyAlignment="1">
      <alignment vertical="center"/>
    </xf>
    <xf numFmtId="179" fontId="7" fillId="0" borderId="13" xfId="0" applyNumberFormat="1" applyFont="1" applyBorder="1" applyAlignment="1">
      <alignment vertical="center"/>
    </xf>
    <xf numFmtId="0" fontId="7" fillId="0" borderId="14" xfId="0" quotePrefix="1" applyFont="1" applyBorder="1" applyAlignment="1">
      <alignment vertical="center" shrinkToFit="1"/>
    </xf>
    <xf numFmtId="0" fontId="7" fillId="0" borderId="15" xfId="0" applyFont="1" applyBorder="1" applyAlignment="1">
      <alignment vertical="center" shrinkToFit="1"/>
    </xf>
    <xf numFmtId="0" fontId="9" fillId="0" borderId="16" xfId="0" applyFont="1" applyBorder="1" applyAlignment="1">
      <alignment vertical="center" shrinkToFit="1"/>
    </xf>
    <xf numFmtId="0" fontId="7" fillId="0" borderId="8" xfId="0" applyFont="1" applyBorder="1" applyAlignment="1">
      <alignment vertical="center"/>
    </xf>
    <xf numFmtId="0" fontId="7" fillId="0" borderId="9" xfId="0" applyFont="1" applyBorder="1" applyAlignment="1">
      <alignment vertical="center"/>
    </xf>
    <xf numFmtId="179" fontId="7" fillId="0" borderId="10" xfId="0" applyNumberFormat="1" applyFont="1" applyBorder="1" applyAlignment="1">
      <alignment vertical="center"/>
    </xf>
    <xf numFmtId="178" fontId="7" fillId="0" borderId="7" xfId="0" applyNumberFormat="1" applyFont="1" applyBorder="1" applyAlignment="1">
      <alignment vertical="center"/>
    </xf>
    <xf numFmtId="178" fontId="7" fillId="0" borderId="13" xfId="0" applyNumberFormat="1" applyFont="1" applyBorder="1" applyAlignment="1">
      <alignment vertical="center"/>
    </xf>
    <xf numFmtId="178" fontId="7" fillId="0" borderId="10" xfId="0" applyNumberFormat="1" applyFont="1" applyBorder="1" applyAlignment="1">
      <alignment vertical="center"/>
    </xf>
    <xf numFmtId="0" fontId="7" fillId="0" borderId="7" xfId="0" applyFont="1" applyBorder="1" applyAlignment="1">
      <alignment vertical="center"/>
    </xf>
    <xf numFmtId="0" fontId="7" fillId="0" borderId="13" xfId="0" applyFont="1" applyBorder="1" applyAlignment="1">
      <alignment vertical="center"/>
    </xf>
    <xf numFmtId="0" fontId="7" fillId="2" borderId="0" xfId="0" applyFont="1" applyFill="1" applyAlignment="1">
      <alignment horizontal="center" vertical="center" shrinkToFit="1"/>
    </xf>
    <xf numFmtId="176" fontId="7" fillId="2" borderId="0" xfId="0" applyNumberFormat="1" applyFont="1" applyFill="1" applyAlignment="1">
      <alignment horizontal="center" vertical="center" shrinkToFit="1"/>
    </xf>
    <xf numFmtId="0" fontId="7" fillId="0" borderId="10" xfId="0" applyFont="1" applyBorder="1" applyAlignment="1">
      <alignment vertical="center"/>
    </xf>
    <xf numFmtId="0" fontId="3" fillId="0" borderId="17" xfId="2" applyFont="1" applyBorder="1" applyAlignment="1">
      <alignment vertical="center"/>
    </xf>
    <xf numFmtId="0" fontId="5" fillId="0" borderId="0" xfId="0" applyFont="1" applyAlignment="1">
      <alignment vertical="center"/>
    </xf>
    <xf numFmtId="0" fontId="8" fillId="0" borderId="11" xfId="0" applyFont="1" applyBorder="1" applyAlignment="1">
      <alignment horizontal="centerContinuous" vertical="center"/>
    </xf>
    <xf numFmtId="0" fontId="7" fillId="0" borderId="0" xfId="0" applyFont="1" applyAlignment="1">
      <alignment horizontal="centerContinuous" vertical="center"/>
    </xf>
    <xf numFmtId="0" fontId="3" fillId="0" borderId="11" xfId="0" applyFont="1" applyBorder="1" applyAlignment="1">
      <alignment horizontal="center" vertical="center"/>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7" fillId="0" borderId="18" xfId="0" applyFont="1" applyBorder="1" applyAlignment="1">
      <alignment vertical="center" shrinkToFit="1"/>
    </xf>
    <xf numFmtId="176" fontId="7" fillId="0" borderId="20" xfId="0" applyNumberFormat="1" applyFont="1" applyBorder="1" applyAlignment="1" applyProtection="1">
      <alignment vertical="center" shrinkToFit="1"/>
      <protection locked="0"/>
    </xf>
    <xf numFmtId="188" fontId="9" fillId="0" borderId="21" xfId="0" applyNumberFormat="1" applyFont="1" applyBorder="1" applyAlignment="1">
      <alignment vertical="center" shrinkToFit="1"/>
    </xf>
    <xf numFmtId="176" fontId="9" fillId="0" borderId="20" xfId="0" applyNumberFormat="1" applyFont="1" applyBorder="1" applyAlignment="1" applyProtection="1">
      <alignment vertical="center" shrinkToFit="1"/>
      <protection locked="0"/>
    </xf>
    <xf numFmtId="6" fontId="7" fillId="0" borderId="14" xfId="0" applyNumberFormat="1" applyFont="1" applyBorder="1" applyAlignment="1" applyProtection="1">
      <alignment horizontal="center" vertical="center" shrinkToFit="1"/>
      <protection locked="0"/>
    </xf>
    <xf numFmtId="6" fontId="7" fillId="0" borderId="22" xfId="0" applyNumberFormat="1" applyFont="1" applyBorder="1" applyAlignment="1" applyProtection="1">
      <alignment horizontal="center" vertical="center" shrinkToFit="1"/>
      <protection locked="0"/>
    </xf>
    <xf numFmtId="6" fontId="7" fillId="0" borderId="23" xfId="0" applyNumberFormat="1" applyFont="1" applyBorder="1" applyAlignment="1" applyProtection="1">
      <alignment horizontal="center" vertical="center" shrinkToFit="1"/>
      <protection locked="0"/>
    </xf>
    <xf numFmtId="6" fontId="7" fillId="0" borderId="15" xfId="0" applyNumberFormat="1" applyFont="1" applyBorder="1" applyAlignment="1" applyProtection="1">
      <alignment horizontal="center" vertical="center" shrinkToFit="1"/>
      <protection locked="0"/>
    </xf>
    <xf numFmtId="6" fontId="7" fillId="0" borderId="19" xfId="0" applyNumberFormat="1" applyFont="1" applyBorder="1" applyAlignment="1" applyProtection="1">
      <alignment horizontal="center" vertical="center" shrinkToFit="1"/>
      <protection locked="0"/>
    </xf>
    <xf numFmtId="184" fontId="7" fillId="0" borderId="24" xfId="0" applyNumberFormat="1" applyFont="1" applyBorder="1" applyAlignment="1" applyProtection="1">
      <alignment horizontal="center" vertical="center" shrinkToFit="1"/>
      <protection locked="0"/>
    </xf>
    <xf numFmtId="184" fontId="7" fillId="0" borderId="15" xfId="0" applyNumberFormat="1" applyFont="1" applyBorder="1" applyAlignment="1" applyProtection="1">
      <alignment horizontal="center" vertical="center" shrinkToFit="1"/>
      <protection locked="0"/>
    </xf>
    <xf numFmtId="184" fontId="7" fillId="0" borderId="18" xfId="0" applyNumberFormat="1" applyFont="1" applyBorder="1" applyAlignment="1" applyProtection="1">
      <alignment horizontal="center" vertical="center" shrinkToFit="1"/>
      <protection locked="0"/>
    </xf>
    <xf numFmtId="184" fontId="7" fillId="0" borderId="25" xfId="0" applyNumberFormat="1" applyFont="1" applyBorder="1" applyAlignment="1" applyProtection="1">
      <alignment horizontal="center" vertical="center" shrinkToFit="1"/>
      <protection locked="0"/>
    </xf>
    <xf numFmtId="187" fontId="7" fillId="0" borderId="26" xfId="0" applyNumberFormat="1" applyFont="1" applyBorder="1" applyAlignment="1" applyProtection="1">
      <alignment horizontal="center" vertical="center" shrinkToFit="1"/>
      <protection locked="0"/>
    </xf>
    <xf numFmtId="0" fontId="7" fillId="0" borderId="21" xfId="0" applyFont="1" applyBorder="1" applyAlignment="1">
      <alignment horizontal="center" vertical="center" shrinkToFit="1"/>
    </xf>
    <xf numFmtId="184" fontId="7" fillId="0" borderId="14" xfId="0" applyNumberFormat="1" applyFont="1" applyBorder="1" applyAlignment="1" applyProtection="1">
      <alignment horizontal="center" vertical="center" shrinkToFit="1"/>
      <protection locked="0"/>
    </xf>
    <xf numFmtId="187" fontId="7" fillId="0" borderId="27" xfId="0" applyNumberFormat="1" applyFont="1" applyBorder="1" applyAlignment="1" applyProtection="1">
      <alignment horizontal="center" vertical="center" shrinkToFit="1"/>
      <protection locked="0"/>
    </xf>
    <xf numFmtId="0" fontId="7" fillId="0" borderId="16" xfId="0" applyFont="1" applyBorder="1" applyAlignment="1">
      <alignment horizontal="center" vertical="center" shrinkToFit="1"/>
    </xf>
    <xf numFmtId="187" fontId="7" fillId="0" borderId="28" xfId="0" applyNumberFormat="1" applyFont="1" applyBorder="1" applyAlignment="1" applyProtection="1">
      <alignment horizontal="center" vertical="center" shrinkToFit="1"/>
      <protection locked="0"/>
    </xf>
    <xf numFmtId="184" fontId="7" fillId="0" borderId="19" xfId="0" applyNumberFormat="1" applyFont="1" applyBorder="1" applyAlignment="1" applyProtection="1">
      <alignment horizontal="center" vertical="center" shrinkToFit="1"/>
      <protection locked="0"/>
    </xf>
    <xf numFmtId="184" fontId="7" fillId="0" borderId="29" xfId="0" applyNumberFormat="1"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21" xfId="0" applyFont="1" applyBorder="1" applyAlignment="1">
      <alignment vertical="center" shrinkToFit="1"/>
    </xf>
    <xf numFmtId="0" fontId="7" fillId="0" borderId="27" xfId="0" applyFont="1" applyBorder="1" applyAlignment="1" applyProtection="1">
      <alignment horizontal="center" vertical="center" shrinkToFit="1"/>
      <protection locked="0"/>
    </xf>
    <xf numFmtId="0" fontId="7" fillId="0" borderId="30" xfId="0" applyFont="1" applyBorder="1" applyAlignment="1">
      <alignment horizontal="center" vertical="center" shrinkToFit="1"/>
    </xf>
    <xf numFmtId="0" fontId="7" fillId="0" borderId="31" xfId="0" applyFont="1" applyBorder="1" applyAlignment="1">
      <alignment horizontal="distributed" vertical="center" shrinkToFit="1"/>
    </xf>
    <xf numFmtId="191" fontId="7" fillId="0" borderId="31" xfId="0" applyNumberFormat="1" applyFont="1" applyBorder="1" applyAlignment="1">
      <alignment vertical="center" shrinkToFit="1"/>
    </xf>
    <xf numFmtId="178" fontId="7" fillId="0" borderId="22" xfId="0" applyNumberFormat="1" applyFont="1" applyBorder="1" applyAlignment="1" applyProtection="1">
      <alignment vertical="center" shrinkToFit="1"/>
      <protection locked="0"/>
    </xf>
    <xf numFmtId="191" fontId="7" fillId="0" borderId="22" xfId="0" applyNumberFormat="1" applyFont="1" applyBorder="1" applyAlignment="1">
      <alignment vertical="center" shrinkToFit="1"/>
    </xf>
    <xf numFmtId="0" fontId="9" fillId="0" borderId="32" xfId="0" applyFont="1" applyBorder="1" applyAlignment="1">
      <alignment horizontal="distributed" vertical="center" shrinkToFit="1"/>
    </xf>
    <xf numFmtId="191" fontId="7" fillId="0" borderId="32" xfId="0" applyNumberFormat="1" applyFont="1" applyBorder="1" applyAlignment="1" applyProtection="1">
      <alignment vertical="center" shrinkToFit="1"/>
      <protection locked="0"/>
    </xf>
    <xf numFmtId="0" fontId="7" fillId="0" borderId="33" xfId="0" applyFont="1" applyBorder="1" applyAlignment="1">
      <alignment horizontal="distributed" vertical="center" shrinkToFit="1"/>
    </xf>
    <xf numFmtId="191" fontId="7" fillId="0" borderId="33" xfId="0" applyNumberFormat="1" applyFont="1" applyBorder="1" applyAlignment="1">
      <alignment vertical="center" shrinkToFit="1"/>
    </xf>
    <xf numFmtId="0" fontId="7" fillId="0" borderId="31" xfId="0" applyFont="1" applyBorder="1" applyAlignment="1">
      <alignment vertical="center" shrinkToFit="1"/>
    </xf>
    <xf numFmtId="0" fontId="7" fillId="0" borderId="22" xfId="0" applyFont="1" applyBorder="1" applyAlignment="1">
      <alignment vertical="center" shrinkToFit="1"/>
    </xf>
    <xf numFmtId="0" fontId="3" fillId="0" borderId="34" xfId="0" applyFont="1" applyBorder="1" applyAlignment="1">
      <alignment vertical="center"/>
    </xf>
    <xf numFmtId="0" fontId="3" fillId="0" borderId="11" xfId="0" applyFont="1" applyBorder="1" applyAlignment="1">
      <alignment vertical="center"/>
    </xf>
    <xf numFmtId="0" fontId="3" fillId="0" borderId="35" xfId="0" applyFont="1" applyBorder="1" applyAlignment="1">
      <alignment vertical="center"/>
    </xf>
    <xf numFmtId="0" fontId="7" fillId="0" borderId="23" xfId="0" applyFont="1" applyBorder="1" applyAlignment="1">
      <alignment vertical="center" shrinkToFit="1"/>
    </xf>
    <xf numFmtId="0" fontId="7" fillId="3" borderId="36"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3" fillId="0" borderId="0" xfId="2" applyFont="1" applyAlignment="1">
      <alignment vertical="center"/>
    </xf>
    <xf numFmtId="197" fontId="3" fillId="0" borderId="17" xfId="2" applyNumberFormat="1" applyFont="1" applyBorder="1" applyAlignment="1" applyProtection="1">
      <alignment horizontal="center" vertical="center"/>
      <protection locked="0"/>
    </xf>
    <xf numFmtId="197" fontId="3" fillId="0" borderId="37" xfId="2" applyNumberFormat="1" applyFont="1" applyBorder="1" applyAlignment="1" applyProtection="1">
      <alignment horizontal="center" vertical="center"/>
      <protection locked="0"/>
    </xf>
    <xf numFmtId="197" fontId="3" fillId="0" borderId="38" xfId="2" applyNumberFormat="1" applyFont="1" applyBorder="1" applyAlignment="1" applyProtection="1">
      <alignment horizontal="center" vertical="center"/>
      <protection locked="0"/>
    </xf>
    <xf numFmtId="0" fontId="3" fillId="0" borderId="0" xfId="2" applyFont="1" applyAlignment="1">
      <alignment horizontal="right" vertical="center"/>
    </xf>
    <xf numFmtId="0" fontId="5" fillId="0" borderId="0" xfId="2" applyFont="1" applyAlignment="1">
      <alignment vertical="center"/>
    </xf>
    <xf numFmtId="0" fontId="3" fillId="0" borderId="0" xfId="2" applyFont="1" applyAlignment="1">
      <alignment horizontal="center" vertical="center"/>
    </xf>
    <xf numFmtId="0" fontId="3" fillId="0" borderId="21" xfId="2" applyFont="1" applyBorder="1" applyAlignment="1">
      <alignment vertical="center"/>
    </xf>
    <xf numFmtId="0" fontId="3" fillId="0" borderId="21" xfId="2" applyFont="1" applyBorder="1" applyAlignment="1" applyProtection="1">
      <alignment vertical="center"/>
      <protection locked="0"/>
    </xf>
    <xf numFmtId="0" fontId="3" fillId="0" borderId="20" xfId="2" applyFont="1" applyBorder="1" applyAlignment="1">
      <alignment vertical="center"/>
    </xf>
    <xf numFmtId="0" fontId="3" fillId="0" borderId="17" xfId="2" applyFont="1" applyBorder="1" applyAlignment="1">
      <alignment horizontal="center" vertical="center"/>
    </xf>
    <xf numFmtId="0" fontId="3" fillId="0" borderId="39" xfId="2" applyFont="1" applyBorder="1" applyAlignment="1">
      <alignment vertical="center"/>
    </xf>
    <xf numFmtId="0" fontId="3" fillId="0" borderId="1" xfId="2" applyFont="1" applyBorder="1" applyAlignment="1">
      <alignment vertical="center"/>
    </xf>
    <xf numFmtId="0" fontId="3" fillId="0" borderId="2" xfId="2" applyFont="1" applyBorder="1" applyAlignment="1">
      <alignment vertical="center"/>
    </xf>
    <xf numFmtId="0" fontId="3" fillId="0" borderId="0" xfId="2" applyFont="1" applyAlignment="1">
      <alignment horizontal="left" vertical="center"/>
    </xf>
    <xf numFmtId="0" fontId="3" fillId="0" borderId="40" xfId="2" applyFont="1" applyBorder="1" applyAlignment="1" applyProtection="1">
      <alignment vertical="center"/>
      <protection locked="0"/>
    </xf>
    <xf numFmtId="0" fontId="3" fillId="0" borderId="13" xfId="2" applyFont="1" applyBorder="1" applyAlignment="1" applyProtection="1">
      <alignment vertical="center"/>
      <protection locked="0"/>
    </xf>
    <xf numFmtId="0" fontId="3" fillId="0" borderId="41" xfId="2" applyFont="1" applyBorder="1" applyAlignment="1" applyProtection="1">
      <alignment vertical="center"/>
      <protection locked="0"/>
    </xf>
    <xf numFmtId="0" fontId="3" fillId="0" borderId="10" xfId="2" applyFont="1" applyBorder="1" applyAlignment="1" applyProtection="1">
      <alignment vertical="center"/>
      <protection locked="0"/>
    </xf>
    <xf numFmtId="0" fontId="3" fillId="0" borderId="31" xfId="2" applyFont="1" applyBorder="1" applyAlignment="1" applyProtection="1">
      <alignment horizontal="right" vertical="center" shrinkToFit="1"/>
      <protection locked="0"/>
    </xf>
    <xf numFmtId="0" fontId="3" fillId="2" borderId="42" xfId="2" applyFont="1" applyFill="1" applyBorder="1" applyAlignment="1">
      <alignment vertical="center"/>
    </xf>
    <xf numFmtId="0" fontId="3" fillId="2" borderId="11" xfId="2" applyFont="1" applyFill="1" applyBorder="1" applyAlignment="1">
      <alignment horizontal="centerContinuous" vertical="center"/>
    </xf>
    <xf numFmtId="0" fontId="3" fillId="2" borderId="2" xfId="2" applyFont="1" applyFill="1" applyBorder="1" applyAlignment="1">
      <alignment horizontal="centerContinuous" vertical="center"/>
    </xf>
    <xf numFmtId="0" fontId="3" fillId="2" borderId="36" xfId="2" applyFont="1" applyFill="1" applyBorder="1" applyAlignment="1">
      <alignment horizontal="centerContinuous" vertical="center"/>
    </xf>
    <xf numFmtId="0" fontId="3" fillId="2" borderId="1" xfId="2" applyFont="1" applyFill="1" applyBorder="1" applyAlignment="1">
      <alignment horizontal="centerContinuous" vertical="center"/>
    </xf>
    <xf numFmtId="0" fontId="3" fillId="2" borderId="43" xfId="2" applyFont="1" applyFill="1" applyBorder="1" applyAlignment="1">
      <alignment vertical="center"/>
    </xf>
    <xf numFmtId="0" fontId="3" fillId="0" borderId="36" xfId="2" applyFont="1" applyBorder="1" applyAlignment="1">
      <alignment vertical="center"/>
    </xf>
    <xf numFmtId="196" fontId="3" fillId="0" borderId="12" xfId="2" applyNumberFormat="1" applyFont="1" applyBorder="1" applyAlignment="1">
      <alignment horizontal="left" vertical="center"/>
    </xf>
    <xf numFmtId="0" fontId="3" fillId="0" borderId="12" xfId="2" applyFont="1" applyBorder="1" applyAlignment="1">
      <alignment horizontal="left" vertical="center"/>
    </xf>
    <xf numFmtId="197" fontId="3" fillId="0" borderId="40" xfId="2" applyNumberFormat="1" applyFont="1" applyBorder="1" applyAlignment="1">
      <alignment horizontal="left" vertical="center"/>
    </xf>
    <xf numFmtId="197" fontId="3" fillId="0" borderId="41" xfId="2" applyNumberFormat="1" applyFont="1" applyBorder="1" applyAlignment="1">
      <alignment horizontal="left" vertical="center"/>
    </xf>
    <xf numFmtId="195" fontId="3" fillId="0" borderId="0" xfId="2" applyNumberFormat="1" applyFont="1" applyAlignment="1">
      <alignment horizontal="right" vertical="center"/>
    </xf>
    <xf numFmtId="197" fontId="3" fillId="0" borderId="13" xfId="2" applyNumberFormat="1" applyFont="1" applyBorder="1" applyAlignment="1">
      <alignment horizontal="left" vertical="center"/>
    </xf>
    <xf numFmtId="0" fontId="3" fillId="0" borderId="41" xfId="2" applyFont="1" applyBorder="1" applyAlignment="1">
      <alignment vertical="center"/>
    </xf>
    <xf numFmtId="0" fontId="3" fillId="0" borderId="40" xfId="2" applyFont="1" applyBorder="1" applyAlignment="1">
      <alignment horizontal="left" vertical="center"/>
    </xf>
    <xf numFmtId="0" fontId="7" fillId="0" borderId="44" xfId="0" applyFont="1" applyBorder="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46" xfId="0" applyFont="1" applyBorder="1" applyAlignment="1" applyProtection="1">
      <alignment horizontal="left" vertical="center" shrinkToFit="1"/>
      <protection locked="0"/>
    </xf>
    <xf numFmtId="31" fontId="8" fillId="0" borderId="0" xfId="0" applyNumberFormat="1" applyFont="1" applyAlignment="1" applyProtection="1">
      <alignment horizontal="center" vertical="center" shrinkToFit="1"/>
      <protection locked="0"/>
    </xf>
    <xf numFmtId="183" fontId="3" fillId="0" borderId="0" xfId="0" applyNumberFormat="1" applyFont="1" applyAlignment="1">
      <alignment vertical="center"/>
    </xf>
    <xf numFmtId="176" fontId="3" fillId="0" borderId="0" xfId="0" applyNumberFormat="1" applyFont="1" applyAlignment="1">
      <alignment vertical="center"/>
    </xf>
    <xf numFmtId="178" fontId="7" fillId="0" borderId="0" xfId="0" applyNumberFormat="1" applyFont="1" applyAlignment="1">
      <alignment vertical="center"/>
    </xf>
    <xf numFmtId="0" fontId="7" fillId="0" borderId="21"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9" fillId="0" borderId="47"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9" fillId="0" borderId="49"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51"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176" fontId="7" fillId="0" borderId="20" xfId="0" applyNumberFormat="1" applyFont="1" applyBorder="1" applyAlignment="1" applyProtection="1">
      <alignment horizontal="right" vertical="center" shrinkToFit="1"/>
      <protection locked="0"/>
    </xf>
    <xf numFmtId="176" fontId="7" fillId="0" borderId="21" xfId="0" applyNumberFormat="1" applyFont="1" applyBorder="1" applyAlignment="1" applyProtection="1">
      <alignment horizontal="right" vertical="center" shrinkToFit="1"/>
      <protection locked="0"/>
    </xf>
    <xf numFmtId="176" fontId="7" fillId="0" borderId="16" xfId="0" applyNumberFormat="1" applyFont="1" applyBorder="1" applyAlignment="1" applyProtection="1">
      <alignment horizontal="right" vertical="center" shrinkToFit="1"/>
      <protection locked="0"/>
    </xf>
    <xf numFmtId="176" fontId="7" fillId="0" borderId="30" xfId="0" applyNumberFormat="1" applyFont="1" applyBorder="1" applyAlignment="1" applyProtection="1">
      <alignment horizontal="right" vertical="center" shrinkToFit="1"/>
      <protection locked="0"/>
    </xf>
    <xf numFmtId="185" fontId="7" fillId="0" borderId="21" xfId="0" applyNumberFormat="1" applyFont="1" applyBorder="1" applyAlignment="1" applyProtection="1">
      <alignment horizontal="right" vertical="center" shrinkToFit="1"/>
      <protection locked="0"/>
    </xf>
    <xf numFmtId="185" fontId="7" fillId="0" borderId="16" xfId="0" applyNumberFormat="1" applyFont="1" applyBorder="1" applyAlignment="1" applyProtection="1">
      <alignment horizontal="right" vertical="center" shrinkToFit="1"/>
      <protection locked="0"/>
    </xf>
    <xf numFmtId="185" fontId="7" fillId="0" borderId="30" xfId="0" applyNumberFormat="1" applyFont="1" applyBorder="1" applyAlignment="1" applyProtection="1">
      <alignment horizontal="right" vertical="center" shrinkToFit="1"/>
      <protection locked="0"/>
    </xf>
    <xf numFmtId="176" fontId="9" fillId="0" borderId="30" xfId="0" applyNumberFormat="1" applyFont="1" applyBorder="1" applyAlignment="1" applyProtection="1">
      <alignment horizontal="right" vertical="center" shrinkToFit="1"/>
      <protection locked="0"/>
    </xf>
    <xf numFmtId="198" fontId="7" fillId="0" borderId="53" xfId="0" applyNumberFormat="1" applyFont="1" applyBorder="1" applyAlignment="1" applyProtection="1">
      <alignment horizontal="center" vertical="center" shrinkToFit="1"/>
      <protection locked="0"/>
    </xf>
    <xf numFmtId="198" fontId="7" fillId="0" borderId="16" xfId="0" applyNumberFormat="1" applyFont="1" applyBorder="1" applyAlignment="1" applyProtection="1">
      <alignment horizontal="center" vertical="center" shrinkToFit="1"/>
      <protection locked="0"/>
    </xf>
    <xf numFmtId="198" fontId="7" fillId="0" borderId="48" xfId="0" applyNumberFormat="1" applyFont="1" applyBorder="1" applyAlignment="1" applyProtection="1">
      <alignment horizontal="center" vertical="center" shrinkToFit="1"/>
      <protection locked="0"/>
    </xf>
    <xf numFmtId="198" fontId="7" fillId="0" borderId="49" xfId="0" applyNumberFormat="1" applyFont="1" applyBorder="1" applyAlignment="1" applyProtection="1">
      <alignment horizontal="center" vertical="center" shrinkToFit="1"/>
      <protection locked="0"/>
    </xf>
    <xf numFmtId="181" fontId="7" fillId="0" borderId="14" xfId="0" applyNumberFormat="1" applyFont="1" applyBorder="1" applyAlignment="1" applyProtection="1">
      <alignment horizontal="right" vertical="center" shrinkToFit="1"/>
      <protection locked="0"/>
    </xf>
    <xf numFmtId="0" fontId="3" fillId="0" borderId="9" xfId="2" applyFont="1" applyBorder="1" applyAlignment="1">
      <alignment horizontal="center" vertical="center"/>
    </xf>
    <xf numFmtId="176" fontId="9" fillId="0" borderId="21" xfId="0" applyNumberFormat="1" applyFont="1" applyBorder="1" applyAlignment="1" applyProtection="1">
      <alignment horizontal="right" vertical="center" shrinkToFit="1"/>
      <protection locked="0"/>
    </xf>
    <xf numFmtId="176" fontId="9" fillId="0" borderId="16" xfId="0" applyNumberFormat="1" applyFont="1" applyBorder="1" applyAlignment="1" applyProtection="1">
      <alignment horizontal="right" vertical="center" shrinkToFit="1"/>
      <protection locked="0"/>
    </xf>
    <xf numFmtId="0" fontId="9" fillId="0" borderId="53"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shrinkToFit="1"/>
      <protection locked="0"/>
    </xf>
    <xf numFmtId="188" fontId="9" fillId="0" borderId="19" xfId="0" applyNumberFormat="1" applyFont="1" applyBorder="1" applyAlignment="1">
      <alignment vertical="center" shrinkToFit="1"/>
    </xf>
    <xf numFmtId="181" fontId="7" fillId="0" borderId="15" xfId="0" applyNumberFormat="1" applyFont="1" applyBorder="1" applyAlignment="1" applyProtection="1">
      <alignment horizontal="right" vertical="center" shrinkToFit="1"/>
      <protection locked="0"/>
    </xf>
    <xf numFmtId="181" fontId="7" fillId="0" borderId="19" xfId="0" applyNumberFormat="1" applyFont="1" applyBorder="1" applyAlignment="1" applyProtection="1">
      <alignment horizontal="right" vertical="center" shrinkToFit="1"/>
      <protection locked="0"/>
    </xf>
    <xf numFmtId="0" fontId="7" fillId="0" borderId="36" xfId="0" applyFont="1" applyBorder="1" applyAlignment="1">
      <alignment vertical="center" shrinkToFit="1"/>
    </xf>
    <xf numFmtId="184" fontId="7" fillId="0" borderId="54" xfId="0" applyNumberFormat="1" applyFont="1" applyBorder="1" applyAlignment="1" applyProtection="1">
      <alignment horizontal="center" vertical="center" shrinkToFit="1"/>
      <protection locked="0"/>
    </xf>
    <xf numFmtId="0" fontId="7" fillId="0" borderId="35" xfId="0" applyFont="1" applyBorder="1" applyAlignment="1">
      <alignment vertical="center" shrinkToFit="1"/>
    </xf>
    <xf numFmtId="184" fontId="7" fillId="0" borderId="55" xfId="0" applyNumberFormat="1" applyFont="1" applyBorder="1" applyAlignment="1" applyProtection="1">
      <alignment horizontal="center" vertical="center" shrinkToFit="1"/>
      <protection locked="0"/>
    </xf>
    <xf numFmtId="0" fontId="7" fillId="0" borderId="56" xfId="0" applyFont="1" applyBorder="1" applyAlignment="1">
      <alignment vertical="center" shrinkToFit="1"/>
    </xf>
    <xf numFmtId="0" fontId="9" fillId="0" borderId="15" xfId="0" applyFont="1" applyBorder="1" applyAlignment="1">
      <alignment horizontal="left" vertical="center" shrinkToFit="1"/>
    </xf>
    <xf numFmtId="0" fontId="7" fillId="0" borderId="11" xfId="0" applyFont="1" applyBorder="1" applyAlignment="1">
      <alignment vertical="center" shrinkToFit="1"/>
    </xf>
    <xf numFmtId="176" fontId="7" fillId="0" borderId="11" xfId="0" applyNumberFormat="1" applyFont="1" applyBorder="1" applyAlignment="1" applyProtection="1">
      <alignment horizontal="right" vertical="center" shrinkToFit="1"/>
      <protection locked="0"/>
    </xf>
    <xf numFmtId="0" fontId="9" fillId="0" borderId="14" xfId="0" applyFont="1" applyBorder="1" applyAlignment="1">
      <alignment horizontal="left" vertical="center" shrinkToFit="1"/>
    </xf>
    <xf numFmtId="184" fontId="7" fillId="0" borderId="57" xfId="0" applyNumberFormat="1" applyFont="1" applyBorder="1" applyAlignment="1" applyProtection="1">
      <alignment horizontal="center" vertical="center" shrinkToFit="1"/>
      <protection locked="0"/>
    </xf>
    <xf numFmtId="6" fontId="7" fillId="0" borderId="36" xfId="0" applyNumberFormat="1" applyFont="1" applyBorder="1" applyAlignment="1" applyProtection="1">
      <alignment horizontal="center" vertical="center" shrinkToFit="1"/>
      <protection locked="0"/>
    </xf>
    <xf numFmtId="0" fontId="9" fillId="0" borderId="2" xfId="0" applyFont="1" applyBorder="1" applyAlignment="1">
      <alignment horizontal="center" vertical="center" shrinkToFit="1"/>
    </xf>
    <xf numFmtId="0" fontId="18" fillId="0" borderId="0" xfId="0" applyFont="1" applyAlignment="1">
      <alignment vertical="center" textRotation="255" shrinkToFit="1"/>
    </xf>
    <xf numFmtId="0" fontId="7" fillId="0" borderId="0" xfId="0" applyFont="1" applyAlignment="1">
      <alignment horizontal="center" vertical="center" shrinkToFit="1"/>
    </xf>
    <xf numFmtId="0" fontId="7" fillId="0" borderId="58" xfId="0" applyFont="1" applyBorder="1" applyAlignment="1">
      <alignment horizontal="distributed" vertical="center" justifyLastLine="1" shrinkToFit="1"/>
    </xf>
    <xf numFmtId="0" fontId="7" fillId="0" borderId="9" xfId="0" applyFont="1" applyBorder="1" applyAlignment="1">
      <alignment horizontal="distributed" vertical="center" justifyLastLine="1" shrinkToFit="1"/>
    </xf>
    <xf numFmtId="0" fontId="7" fillId="0" borderId="10" xfId="0" applyFont="1" applyBorder="1" applyAlignment="1">
      <alignment horizontal="distributed" vertical="center" justifyLastLine="1" shrinkToFit="1"/>
    </xf>
    <xf numFmtId="0" fontId="14" fillId="0" borderId="0" xfId="2" applyFont="1" applyAlignment="1">
      <alignment horizontal="distributed" vertical="center"/>
    </xf>
    <xf numFmtId="0" fontId="16" fillId="0" borderId="0" xfId="2" applyFont="1" applyAlignment="1">
      <alignment vertical="center"/>
    </xf>
    <xf numFmtId="0" fontId="3" fillId="4" borderId="0" xfId="2" applyFont="1" applyFill="1" applyAlignment="1">
      <alignment horizontal="center" vertical="center"/>
    </xf>
    <xf numFmtId="0" fontId="3" fillId="3" borderId="59" xfId="2" applyFont="1" applyFill="1" applyBorder="1" applyAlignment="1">
      <alignment horizontal="center" vertical="center"/>
    </xf>
    <xf numFmtId="181" fontId="3" fillId="0" borderId="17" xfId="2" applyNumberFormat="1" applyFont="1" applyBorder="1" applyAlignment="1" applyProtection="1">
      <alignment vertical="center" shrinkToFit="1"/>
      <protection locked="0"/>
    </xf>
    <xf numFmtId="176" fontId="3" fillId="2" borderId="60" xfId="2" applyNumberFormat="1" applyFont="1" applyFill="1" applyBorder="1" applyAlignment="1">
      <alignment horizontal="center" vertical="center"/>
    </xf>
    <xf numFmtId="176" fontId="3" fillId="0" borderId="21" xfId="2" applyNumberFormat="1" applyFont="1" applyBorder="1" applyAlignment="1" applyProtection="1">
      <alignment horizontal="right" vertical="center" shrinkToFit="1"/>
      <protection locked="0"/>
    </xf>
    <xf numFmtId="176" fontId="3" fillId="0" borderId="61" xfId="2" applyNumberFormat="1" applyFont="1" applyBorder="1" applyAlignment="1">
      <alignment horizontal="right" vertical="center" shrinkToFit="1"/>
    </xf>
    <xf numFmtId="176" fontId="3" fillId="0" borderId="62" xfId="2" applyNumberFormat="1" applyFont="1" applyBorder="1" applyAlignment="1">
      <alignment horizontal="right" vertical="center" shrinkToFit="1"/>
    </xf>
    <xf numFmtId="176" fontId="3" fillId="0" borderId="63" xfId="2" applyNumberFormat="1" applyFont="1" applyBorder="1" applyAlignment="1">
      <alignment horizontal="right" vertical="center" shrinkToFit="1"/>
    </xf>
    <xf numFmtId="176" fontId="3" fillId="0" borderId="60" xfId="2" applyNumberFormat="1" applyFont="1" applyBorder="1" applyAlignment="1">
      <alignment horizontal="right" vertical="center" shrinkToFit="1"/>
    </xf>
    <xf numFmtId="176" fontId="3" fillId="0" borderId="21" xfId="2" applyNumberFormat="1" applyFont="1" applyBorder="1" applyAlignment="1">
      <alignment horizontal="right" vertical="center" shrinkToFit="1"/>
    </xf>
    <xf numFmtId="176" fontId="3" fillId="0" borderId="61" xfId="2" applyNumberFormat="1" applyFont="1" applyBorder="1" applyAlignment="1" applyProtection="1">
      <alignment horizontal="right" vertical="center" shrinkToFit="1"/>
      <protection locked="0"/>
    </xf>
    <xf numFmtId="176" fontId="3" fillId="0" borderId="64" xfId="2" applyNumberFormat="1" applyFont="1" applyBorder="1" applyAlignment="1">
      <alignment horizontal="right" vertical="center" shrinkToFit="1"/>
    </xf>
    <xf numFmtId="176" fontId="3" fillId="0" borderId="65" xfId="2" applyNumberFormat="1" applyFont="1" applyBorder="1" applyAlignment="1">
      <alignment horizontal="right" vertical="center" shrinkToFit="1"/>
    </xf>
    <xf numFmtId="201" fontId="3" fillId="0" borderId="21" xfId="2" applyNumberFormat="1" applyFont="1" applyBorder="1" applyAlignment="1" applyProtection="1">
      <alignment horizontal="right" vertical="center" shrinkToFit="1"/>
      <protection locked="0"/>
    </xf>
    <xf numFmtId="201" fontId="3" fillId="0" borderId="19" xfId="2" applyNumberFormat="1" applyFont="1" applyBorder="1" applyAlignment="1" applyProtection="1">
      <alignment horizontal="right" vertical="center" shrinkToFit="1"/>
      <protection locked="0"/>
    </xf>
    <xf numFmtId="201" fontId="3" fillId="2" borderId="11" xfId="2" applyNumberFormat="1" applyFont="1" applyFill="1" applyBorder="1" applyAlignment="1">
      <alignment horizontal="centerContinuous" vertical="center"/>
    </xf>
    <xf numFmtId="0" fontId="8" fillId="5" borderId="1" xfId="0" applyFont="1" applyFill="1" applyBorder="1" applyAlignment="1">
      <alignment horizontal="centerContinuous" vertical="center"/>
    </xf>
    <xf numFmtId="0" fontId="8" fillId="5" borderId="2" xfId="0" applyFont="1" applyFill="1" applyBorder="1" applyAlignment="1">
      <alignment horizontal="centerContinuous" vertical="center"/>
    </xf>
    <xf numFmtId="179" fontId="8" fillId="0" borderId="36" xfId="0" applyNumberFormat="1" applyFont="1" applyBorder="1" applyAlignment="1" applyProtection="1">
      <alignment horizontal="center" vertical="center"/>
      <protection locked="0"/>
    </xf>
    <xf numFmtId="179" fontId="17" fillId="5" borderId="36" xfId="0" applyNumberFormat="1" applyFont="1" applyFill="1" applyBorder="1" applyAlignment="1" applyProtection="1">
      <alignment horizontal="center" vertical="center"/>
      <protection locked="0"/>
    </xf>
    <xf numFmtId="190" fontId="3" fillId="0" borderId="31" xfId="2" applyNumberFormat="1" applyFont="1" applyBorder="1" applyAlignment="1" applyProtection="1">
      <alignment horizontal="left" vertical="center" shrinkToFit="1"/>
      <protection locked="0"/>
    </xf>
    <xf numFmtId="190" fontId="3" fillId="0" borderId="22" xfId="2" applyNumberFormat="1" applyFont="1" applyBorder="1" applyAlignment="1" applyProtection="1">
      <alignment horizontal="left" vertical="center" shrinkToFit="1"/>
      <protection locked="0"/>
    </xf>
    <xf numFmtId="197" fontId="3" fillId="0" borderId="66" xfId="2" applyNumberFormat="1" applyFont="1" applyBorder="1" applyAlignment="1">
      <alignment horizontal="center" vertical="center"/>
    </xf>
    <xf numFmtId="197" fontId="3" fillId="0" borderId="67" xfId="2" applyNumberFormat="1" applyFont="1" applyBorder="1" applyAlignment="1">
      <alignment horizontal="center" vertical="center"/>
    </xf>
    <xf numFmtId="176" fontId="3" fillId="0" borderId="19" xfId="2" applyNumberFormat="1" applyFont="1" applyBorder="1" applyAlignment="1" applyProtection="1">
      <alignment horizontal="right" vertical="center" shrinkToFit="1"/>
      <protection locked="0"/>
    </xf>
    <xf numFmtId="181" fontId="7" fillId="0" borderId="52" xfId="0" applyNumberFormat="1" applyFont="1" applyBorder="1" applyAlignment="1" applyProtection="1">
      <alignment horizontal="center" vertical="center" shrinkToFit="1"/>
      <protection locked="0"/>
    </xf>
    <xf numFmtId="181" fontId="7" fillId="0" borderId="50" xfId="0" applyNumberFormat="1" applyFont="1" applyBorder="1" applyAlignment="1" applyProtection="1">
      <alignment horizontal="center" vertical="center" shrinkToFit="1"/>
      <protection locked="0"/>
    </xf>
    <xf numFmtId="181" fontId="7" fillId="0" borderId="68" xfId="0" applyNumberFormat="1" applyFont="1" applyBorder="1" applyAlignment="1" applyProtection="1">
      <alignment horizontal="center" vertical="center" shrinkToFit="1"/>
      <protection locked="0"/>
    </xf>
    <xf numFmtId="181" fontId="7" fillId="0" borderId="51" xfId="0" applyNumberFormat="1" applyFont="1" applyBorder="1" applyAlignment="1" applyProtection="1">
      <alignment horizontal="center" vertical="center" shrinkToFit="1"/>
      <protection locked="0"/>
    </xf>
    <xf numFmtId="181" fontId="7" fillId="0" borderId="69" xfId="0" applyNumberFormat="1" applyFont="1" applyBorder="1" applyAlignment="1" applyProtection="1">
      <alignment horizontal="center" vertical="center" shrinkToFit="1"/>
      <protection locked="0"/>
    </xf>
    <xf numFmtId="204" fontId="7" fillId="0" borderId="50" xfId="0" applyNumberFormat="1" applyFont="1" applyBorder="1" applyAlignment="1" applyProtection="1">
      <alignment horizontal="center" vertical="center" shrinkToFit="1"/>
      <protection locked="0"/>
    </xf>
    <xf numFmtId="204" fontId="7" fillId="0" borderId="52" xfId="0" applyNumberFormat="1" applyFont="1" applyBorder="1" applyAlignment="1" applyProtection="1">
      <alignment horizontal="center" vertical="center" shrinkToFit="1"/>
      <protection locked="0"/>
    </xf>
    <xf numFmtId="204" fontId="7" fillId="0" borderId="51" xfId="0" applyNumberFormat="1" applyFont="1" applyBorder="1" applyAlignment="1" applyProtection="1">
      <alignment horizontal="center" vertical="center" shrinkToFit="1"/>
      <protection locked="0"/>
    </xf>
    <xf numFmtId="196" fontId="3" fillId="0" borderId="16" xfId="2" applyNumberFormat="1" applyFont="1" applyBorder="1" applyAlignment="1" applyProtection="1">
      <alignment vertical="center" shrinkToFit="1"/>
      <protection locked="0"/>
    </xf>
    <xf numFmtId="196" fontId="3" fillId="0" borderId="20" xfId="2" applyNumberFormat="1" applyFont="1" applyBorder="1" applyAlignment="1" applyProtection="1">
      <alignment vertical="center" shrinkToFit="1"/>
      <protection locked="0"/>
    </xf>
    <xf numFmtId="196" fontId="7" fillId="0" borderId="47" xfId="0" applyNumberFormat="1" applyFont="1" applyBorder="1" applyAlignment="1" applyProtection="1">
      <alignment vertical="center" shrinkToFit="1"/>
      <protection locked="0"/>
    </xf>
    <xf numFmtId="196" fontId="7" fillId="0" borderId="48" xfId="0" applyNumberFormat="1" applyFont="1" applyBorder="1" applyAlignment="1" applyProtection="1">
      <alignment vertical="center" shrinkToFit="1"/>
      <protection locked="0"/>
    </xf>
    <xf numFmtId="196" fontId="3" fillId="0" borderId="53" xfId="2" applyNumberFormat="1" applyFont="1" applyBorder="1" applyAlignment="1" applyProtection="1">
      <alignment horizontal="left" vertical="top" shrinkToFit="1"/>
      <protection locked="0"/>
    </xf>
    <xf numFmtId="176" fontId="3" fillId="0" borderId="70" xfId="2" applyNumberFormat="1" applyFont="1" applyBorder="1" applyAlignment="1">
      <alignment horizontal="right" vertical="center" shrinkToFit="1"/>
    </xf>
    <xf numFmtId="197" fontId="3" fillId="3" borderId="17" xfId="2" applyNumberFormat="1" applyFont="1" applyFill="1" applyBorder="1" applyAlignment="1" applyProtection="1">
      <alignment horizontal="center" vertical="center"/>
      <protection locked="0"/>
    </xf>
    <xf numFmtId="197" fontId="3" fillId="3" borderId="38" xfId="2" applyNumberFormat="1" applyFont="1" applyFill="1" applyBorder="1" applyAlignment="1" applyProtection="1">
      <alignment horizontal="center" vertical="center"/>
      <protection locked="0"/>
    </xf>
    <xf numFmtId="197" fontId="3" fillId="3" borderId="71" xfId="2" applyNumberFormat="1" applyFont="1" applyFill="1" applyBorder="1" applyAlignment="1" applyProtection="1">
      <alignment horizontal="center" vertical="center"/>
      <protection locked="0"/>
    </xf>
    <xf numFmtId="197" fontId="3" fillId="3" borderId="67" xfId="2" applyNumberFormat="1" applyFont="1" applyFill="1" applyBorder="1" applyAlignment="1">
      <alignment horizontal="center" vertical="center"/>
    </xf>
    <xf numFmtId="0" fontId="3" fillId="3" borderId="21" xfId="2" applyFont="1" applyFill="1" applyBorder="1" applyAlignment="1" applyProtection="1">
      <alignment vertical="center"/>
      <protection locked="0"/>
    </xf>
    <xf numFmtId="0" fontId="3" fillId="3" borderId="21" xfId="2" applyFont="1" applyFill="1" applyBorder="1" applyAlignment="1">
      <alignment vertical="center"/>
    </xf>
    <xf numFmtId="0" fontId="3" fillId="3" borderId="0" xfId="2" applyFont="1" applyFill="1" applyAlignment="1">
      <alignment vertical="center"/>
    </xf>
    <xf numFmtId="197" fontId="3" fillId="3" borderId="12" xfId="2" applyNumberFormat="1" applyFont="1" applyFill="1" applyBorder="1" applyAlignment="1" applyProtection="1">
      <alignment horizontal="center" vertical="center"/>
      <protection locked="0"/>
    </xf>
    <xf numFmtId="197" fontId="3" fillId="3" borderId="72" xfId="2" applyNumberFormat="1" applyFont="1" applyFill="1" applyBorder="1" applyAlignment="1">
      <alignment horizontal="center" vertical="center"/>
    </xf>
    <xf numFmtId="0" fontId="3" fillId="3" borderId="0" xfId="2" applyFont="1" applyFill="1" applyAlignment="1" applyProtection="1">
      <alignment vertical="center"/>
      <protection locked="0"/>
    </xf>
    <xf numFmtId="0" fontId="3" fillId="3" borderId="73" xfId="2" applyFont="1" applyFill="1" applyBorder="1" applyAlignment="1">
      <alignment horizontal="center" vertical="center"/>
    </xf>
    <xf numFmtId="176" fontId="3" fillId="0" borderId="74" xfId="2" applyNumberFormat="1" applyFont="1" applyBorder="1" applyAlignment="1">
      <alignment horizontal="right" vertical="center" shrinkToFit="1"/>
    </xf>
    <xf numFmtId="202" fontId="3" fillId="0" borderId="24" xfId="1" applyNumberFormat="1" applyFont="1" applyFill="1" applyBorder="1" applyAlignment="1" applyProtection="1">
      <alignment vertical="center" shrinkToFit="1"/>
      <protection locked="0"/>
    </xf>
    <xf numFmtId="202" fontId="3" fillId="0" borderId="15" xfId="1" applyNumberFormat="1" applyFont="1" applyFill="1" applyBorder="1" applyAlignment="1" applyProtection="1">
      <alignment vertical="center" shrinkToFit="1"/>
      <protection locked="0"/>
    </xf>
    <xf numFmtId="202" fontId="3" fillId="0" borderId="19" xfId="1" applyNumberFormat="1" applyFont="1" applyFill="1" applyBorder="1" applyAlignment="1" applyProtection="1">
      <alignment vertical="center" shrinkToFit="1"/>
      <protection locked="0"/>
    </xf>
    <xf numFmtId="0" fontId="3" fillId="2" borderId="36" xfId="2" applyFont="1" applyFill="1" applyBorder="1" applyAlignment="1">
      <alignment horizontal="center" vertical="center"/>
    </xf>
    <xf numFmtId="202" fontId="3" fillId="0" borderId="31" xfId="1" applyNumberFormat="1" applyFont="1" applyFill="1" applyBorder="1" applyAlignment="1" applyProtection="1">
      <alignment vertical="center" shrinkToFit="1"/>
      <protection locked="0"/>
    </xf>
    <xf numFmtId="202" fontId="3" fillId="0" borderId="22" xfId="1" applyNumberFormat="1" applyFont="1" applyFill="1" applyBorder="1" applyAlignment="1" applyProtection="1">
      <alignment vertical="center" shrinkToFit="1"/>
      <protection locked="0"/>
    </xf>
    <xf numFmtId="202" fontId="3" fillId="0" borderId="23" xfId="1" applyNumberFormat="1" applyFont="1" applyFill="1" applyBorder="1" applyAlignment="1" applyProtection="1">
      <alignment vertical="center" shrinkToFit="1"/>
      <protection locked="0"/>
    </xf>
    <xf numFmtId="176" fontId="3" fillId="0" borderId="14" xfId="2" applyNumberFormat="1" applyFont="1" applyBorder="1" applyAlignment="1" applyProtection="1">
      <alignment vertical="center" shrinkToFit="1"/>
      <protection locked="0"/>
    </xf>
    <xf numFmtId="176" fontId="3" fillId="0" borderId="15" xfId="2" applyNumberFormat="1" applyFont="1" applyBorder="1" applyAlignment="1" applyProtection="1">
      <alignment vertical="center" shrinkToFit="1"/>
      <protection locked="0"/>
    </xf>
    <xf numFmtId="176" fontId="3" fillId="2" borderId="2" xfId="2" applyNumberFormat="1" applyFont="1" applyFill="1" applyBorder="1" applyAlignment="1">
      <alignment horizontal="centerContinuous" vertical="center"/>
    </xf>
    <xf numFmtId="176" fontId="3" fillId="0" borderId="75" xfId="2" applyNumberFormat="1" applyFont="1" applyBorder="1" applyAlignment="1" applyProtection="1">
      <alignment vertical="center" shrinkToFit="1"/>
      <protection locked="0"/>
    </xf>
    <xf numFmtId="176" fontId="3" fillId="0" borderId="22" xfId="2" applyNumberFormat="1" applyFont="1" applyBorder="1" applyAlignment="1" applyProtection="1">
      <alignment vertical="center" shrinkToFit="1"/>
      <protection locked="0"/>
    </xf>
    <xf numFmtId="0" fontId="3" fillId="3" borderId="76" xfId="2" applyFont="1" applyFill="1" applyBorder="1" applyAlignment="1">
      <alignment horizontal="center" vertical="center"/>
    </xf>
    <xf numFmtId="176" fontId="3" fillId="2" borderId="77" xfId="2" applyNumberFormat="1" applyFont="1" applyFill="1" applyBorder="1" applyAlignment="1">
      <alignment horizontal="center" vertical="center"/>
    </xf>
    <xf numFmtId="176" fontId="3" fillId="0" borderId="75" xfId="2" applyNumberFormat="1" applyFont="1" applyBorder="1" applyAlignment="1" applyProtection="1">
      <alignment horizontal="right" vertical="center" shrinkToFit="1"/>
      <protection locked="0"/>
    </xf>
    <xf numFmtId="176" fontId="3" fillId="0" borderId="23" xfId="2" applyNumberFormat="1" applyFont="1" applyBorder="1" applyAlignment="1" applyProtection="1">
      <alignment horizontal="right" vertical="center" shrinkToFit="1"/>
      <protection locked="0"/>
    </xf>
    <xf numFmtId="176" fontId="3" fillId="0" borderId="23" xfId="2" applyNumberFormat="1" applyFont="1" applyBorder="1" applyAlignment="1" applyProtection="1">
      <alignment vertical="center" shrinkToFit="1"/>
      <protection locked="0"/>
    </xf>
    <xf numFmtId="176" fontId="3" fillId="0" borderId="19" xfId="2" applyNumberFormat="1" applyFont="1" applyBorder="1" applyAlignment="1" applyProtection="1">
      <alignment vertical="center" shrinkToFit="1"/>
      <protection locked="0"/>
    </xf>
    <xf numFmtId="196" fontId="3" fillId="0" borderId="36" xfId="2" applyNumberFormat="1" applyFont="1" applyBorder="1" applyAlignment="1">
      <alignment horizontal="left" vertical="center"/>
    </xf>
    <xf numFmtId="0" fontId="3" fillId="0" borderId="36" xfId="2" applyFont="1" applyBorder="1" applyAlignment="1">
      <alignment horizontal="left" vertical="center"/>
    </xf>
    <xf numFmtId="6" fontId="7" fillId="0" borderId="2" xfId="0" applyNumberFormat="1" applyFont="1" applyBorder="1" applyAlignment="1" applyProtection="1">
      <alignment horizontal="center" vertical="center" shrinkToFit="1"/>
      <protection locked="0"/>
    </xf>
    <xf numFmtId="0" fontId="9" fillId="2" borderId="11" xfId="0" applyFont="1" applyFill="1" applyBorder="1" applyAlignment="1" applyProtection="1">
      <alignment vertical="center" shrinkToFit="1"/>
      <protection locked="0"/>
    </xf>
    <xf numFmtId="0" fontId="9" fillId="2" borderId="35" xfId="0" applyFont="1" applyFill="1" applyBorder="1" applyAlignment="1" applyProtection="1">
      <alignment vertical="center" shrinkToFit="1"/>
      <protection locked="0"/>
    </xf>
    <xf numFmtId="176" fontId="3" fillId="2" borderId="36" xfId="2" applyNumberFormat="1" applyFont="1" applyFill="1" applyBorder="1" applyAlignment="1">
      <alignment horizontal="center" vertical="center"/>
    </xf>
    <xf numFmtId="0" fontId="3" fillId="2" borderId="36" xfId="2" applyFont="1" applyFill="1" applyBorder="1" applyAlignment="1">
      <alignment horizontal="left" vertical="center"/>
    </xf>
    <xf numFmtId="200" fontId="3" fillId="0" borderId="75" xfId="2" applyNumberFormat="1" applyFont="1" applyBorder="1" applyAlignment="1" applyProtection="1">
      <alignment horizontal="right" vertical="center" shrinkToFit="1"/>
      <protection locked="0"/>
    </xf>
    <xf numFmtId="200" fontId="3" fillId="0" borderId="23" xfId="2" applyNumberFormat="1" applyFont="1" applyBorder="1" applyAlignment="1" applyProtection="1">
      <alignment horizontal="right" vertical="center" shrinkToFit="1"/>
      <protection locked="0"/>
    </xf>
    <xf numFmtId="0" fontId="3" fillId="0" borderId="22" xfId="2" applyFont="1" applyBorder="1" applyAlignment="1" applyProtection="1">
      <alignment horizontal="right" vertical="center" shrinkToFit="1"/>
      <protection locked="0"/>
    </xf>
    <xf numFmtId="0" fontId="3" fillId="0" borderId="30" xfId="2" applyFont="1" applyBorder="1" applyAlignment="1" applyProtection="1">
      <alignment horizontal="left" vertical="center" shrinkToFit="1"/>
      <protection locked="0"/>
    </xf>
    <xf numFmtId="176" fontId="3" fillId="0" borderId="31" xfId="2" applyNumberFormat="1" applyFont="1" applyBorder="1" applyAlignment="1" applyProtection="1">
      <alignment vertical="center" shrinkToFit="1"/>
      <protection locked="0"/>
    </xf>
    <xf numFmtId="176" fontId="3" fillId="0" borderId="24" xfId="2" applyNumberFormat="1" applyFont="1" applyBorder="1" applyAlignment="1" applyProtection="1">
      <alignment vertical="center" shrinkToFit="1"/>
      <protection locked="0"/>
    </xf>
    <xf numFmtId="0" fontId="9" fillId="2" borderId="1" xfId="0" applyFont="1" applyFill="1" applyBorder="1" applyAlignment="1" applyProtection="1">
      <alignment horizontal="center" vertical="center" shrinkToFit="1"/>
      <protection locked="0"/>
    </xf>
    <xf numFmtId="0" fontId="3" fillId="0" borderId="16" xfId="2" applyFont="1" applyBorder="1" applyAlignment="1" applyProtection="1">
      <alignment horizontal="left" vertical="center" shrinkToFit="1"/>
      <protection locked="0"/>
    </xf>
    <xf numFmtId="0" fontId="3" fillId="0" borderId="53" xfId="2" applyFont="1" applyBorder="1" applyAlignment="1" applyProtection="1">
      <alignment horizontal="left" vertical="center" shrinkToFit="1"/>
      <protection locked="0"/>
    </xf>
    <xf numFmtId="0" fontId="25"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shrinkToFit="1"/>
    </xf>
    <xf numFmtId="0" fontId="26" fillId="0" borderId="130" xfId="0" applyFont="1" applyBorder="1" applyAlignment="1">
      <alignment horizontal="center" vertical="center" shrinkToFit="1"/>
    </xf>
    <xf numFmtId="0" fontId="26" fillId="0" borderId="141" xfId="0" applyFont="1" applyBorder="1" applyAlignment="1" applyProtection="1">
      <alignment horizontal="center" vertical="center" shrinkToFit="1"/>
      <protection locked="0"/>
    </xf>
    <xf numFmtId="0" fontId="29" fillId="0" borderId="0" xfId="0" applyFont="1" applyAlignment="1">
      <alignment vertical="top" wrapText="1" shrinkToFit="1"/>
    </xf>
    <xf numFmtId="0" fontId="26" fillId="0" borderId="0" xfId="0" applyFont="1" applyAlignment="1">
      <alignment vertical="center" shrinkToFit="1"/>
    </xf>
    <xf numFmtId="0" fontId="26" fillId="0" borderId="6" xfId="0" applyFont="1" applyBorder="1" applyAlignment="1">
      <alignment vertical="center"/>
    </xf>
    <xf numFmtId="183" fontId="26" fillId="0" borderId="7" xfId="0" applyNumberFormat="1" applyFont="1" applyBorder="1" applyAlignment="1">
      <alignment vertical="center"/>
    </xf>
    <xf numFmtId="183" fontId="26" fillId="0" borderId="0" xfId="0" applyNumberFormat="1" applyFont="1" applyAlignment="1">
      <alignment vertical="center"/>
    </xf>
    <xf numFmtId="0" fontId="26" fillId="0" borderId="9" xfId="0" applyFont="1" applyBorder="1" applyAlignment="1">
      <alignment vertical="center"/>
    </xf>
    <xf numFmtId="176" fontId="26" fillId="0" borderId="10" xfId="0" applyNumberFormat="1" applyFont="1" applyBorder="1" applyAlignment="1">
      <alignment vertical="center"/>
    </xf>
    <xf numFmtId="176" fontId="26" fillId="0" borderId="0" xfId="0" applyNumberFormat="1" applyFont="1" applyAlignment="1">
      <alignment vertical="center"/>
    </xf>
    <xf numFmtId="179" fontId="26" fillId="0" borderId="0" xfId="0" applyNumberFormat="1" applyFont="1" applyAlignment="1">
      <alignment vertical="center"/>
    </xf>
    <xf numFmtId="0" fontId="26" fillId="0" borderId="11" xfId="0" applyFont="1" applyBorder="1" applyAlignment="1">
      <alignment horizontal="center" vertical="center"/>
    </xf>
    <xf numFmtId="0" fontId="26" fillId="0" borderId="2" xfId="0" applyFont="1" applyBorder="1" applyAlignment="1">
      <alignment vertical="center"/>
    </xf>
    <xf numFmtId="0" fontId="26" fillId="0" borderId="11" xfId="0" applyFont="1" applyBorder="1" applyAlignment="1">
      <alignment vertical="center"/>
    </xf>
    <xf numFmtId="178" fontId="26" fillId="0" borderId="2" xfId="0" applyNumberFormat="1" applyFont="1" applyBorder="1" applyAlignment="1">
      <alignment vertical="center"/>
    </xf>
    <xf numFmtId="178" fontId="26" fillId="0" borderId="0" xfId="0" applyNumberFormat="1" applyFont="1" applyAlignment="1">
      <alignment vertical="center"/>
    </xf>
    <xf numFmtId="0" fontId="26" fillId="0" borderId="36" xfId="0" applyFont="1" applyBorder="1" applyAlignment="1">
      <alignment vertical="center"/>
    </xf>
    <xf numFmtId="179" fontId="26" fillId="0" borderId="7" xfId="0" applyNumberFormat="1" applyFont="1" applyBorder="1" applyAlignment="1">
      <alignment vertical="center"/>
    </xf>
    <xf numFmtId="179" fontId="26" fillId="0" borderId="13" xfId="0" applyNumberFormat="1" applyFont="1" applyBorder="1" applyAlignment="1">
      <alignment vertical="center"/>
    </xf>
    <xf numFmtId="179" fontId="26" fillId="0" borderId="10" xfId="0" applyNumberFormat="1" applyFont="1" applyBorder="1" applyAlignment="1">
      <alignment vertical="center"/>
    </xf>
    <xf numFmtId="178" fontId="26" fillId="0" borderId="7" xfId="0" applyNumberFormat="1" applyFont="1" applyBorder="1" applyAlignment="1">
      <alignment vertical="center"/>
    </xf>
    <xf numFmtId="178" fontId="26" fillId="0" borderId="13" xfId="0" applyNumberFormat="1" applyFont="1" applyBorder="1" applyAlignment="1">
      <alignment vertical="center"/>
    </xf>
    <xf numFmtId="178" fontId="26" fillId="0" borderId="10" xfId="0" applyNumberFormat="1" applyFont="1" applyBorder="1" applyAlignment="1">
      <alignment vertical="center"/>
    </xf>
    <xf numFmtId="0" fontId="26" fillId="0" borderId="7" xfId="0" applyFont="1" applyBorder="1" applyAlignment="1">
      <alignment vertical="center"/>
    </xf>
    <xf numFmtId="0" fontId="26" fillId="0" borderId="13" xfId="0" applyFont="1" applyBorder="1" applyAlignment="1">
      <alignment vertical="center"/>
    </xf>
    <xf numFmtId="0" fontId="26" fillId="0" borderId="10" xfId="0" applyFont="1" applyBorder="1" applyAlignment="1">
      <alignment vertical="center"/>
    </xf>
    <xf numFmtId="0" fontId="26" fillId="0" borderId="36" xfId="2" applyFont="1" applyBorder="1" applyAlignment="1">
      <alignment vertical="center"/>
    </xf>
    <xf numFmtId="196" fontId="26" fillId="0" borderId="36" xfId="2" applyNumberFormat="1" applyFont="1" applyBorder="1" applyAlignment="1">
      <alignment horizontal="left" vertical="center"/>
    </xf>
    <xf numFmtId="0" fontId="26" fillId="0" borderId="36" xfId="2" applyFont="1" applyBorder="1" applyAlignment="1">
      <alignment horizontal="left" vertical="center"/>
    </xf>
    <xf numFmtId="0" fontId="26" fillId="0" borderId="41" xfId="2" applyFont="1" applyBorder="1" applyAlignment="1">
      <alignment vertical="center"/>
    </xf>
    <xf numFmtId="0" fontId="25" fillId="0" borderId="0" xfId="0" applyFont="1" applyAlignment="1">
      <alignment vertical="center" wrapText="1"/>
    </xf>
    <xf numFmtId="0" fontId="26" fillId="0" borderId="0" xfId="0" applyFont="1" applyAlignment="1" applyProtection="1">
      <alignment vertical="center"/>
      <protection locked="0"/>
    </xf>
    <xf numFmtId="0" fontId="26" fillId="0" borderId="0" xfId="0" applyFont="1" applyAlignment="1">
      <alignment vertical="center" wrapText="1"/>
    </xf>
    <xf numFmtId="0" fontId="30" fillId="0" borderId="0" xfId="0" applyFont="1" applyAlignment="1">
      <alignment vertical="center"/>
    </xf>
    <xf numFmtId="0" fontId="31" fillId="0" borderId="0" xfId="0" applyFont="1" applyAlignment="1" applyProtection="1">
      <alignment vertical="center"/>
      <protection hidden="1"/>
    </xf>
    <xf numFmtId="0" fontId="26" fillId="0" borderId="141" xfId="0" applyFont="1" applyBorder="1" applyAlignment="1">
      <alignment horizontal="center" vertical="center" shrinkToFit="1"/>
    </xf>
    <xf numFmtId="0" fontId="26" fillId="0" borderId="30" xfId="0" applyFont="1" applyBorder="1" applyAlignment="1">
      <alignment vertical="center" shrinkToFit="1"/>
    </xf>
    <xf numFmtId="0" fontId="26" fillId="0" borderId="130" xfId="0" applyFont="1" applyBorder="1" applyAlignment="1">
      <alignment vertical="center"/>
    </xf>
    <xf numFmtId="0" fontId="26" fillId="0" borderId="30" xfId="0" applyFont="1" applyBorder="1" applyAlignment="1">
      <alignment horizontal="left" vertical="center" shrinkToFit="1"/>
    </xf>
    <xf numFmtId="0" fontId="26" fillId="0" borderId="0" xfId="2" applyFont="1" applyAlignment="1">
      <alignment vertical="center"/>
    </xf>
    <xf numFmtId="196" fontId="26" fillId="0" borderId="0" xfId="2" applyNumberFormat="1" applyFont="1" applyAlignment="1">
      <alignment horizontal="left" vertical="center"/>
    </xf>
    <xf numFmtId="0" fontId="26" fillId="0" borderId="0" xfId="2" applyFont="1" applyAlignment="1">
      <alignment horizontal="left" vertical="center"/>
    </xf>
    <xf numFmtId="0" fontId="26" fillId="0" borderId="16" xfId="0" applyFont="1" applyBorder="1" applyAlignment="1">
      <alignment vertical="center" wrapText="1"/>
    </xf>
    <xf numFmtId="0" fontId="26" fillId="0" borderId="128" xfId="0" applyFont="1" applyBorder="1" applyAlignment="1">
      <alignment vertical="center" wrapText="1"/>
    </xf>
    <xf numFmtId="0" fontId="25" fillId="12" borderId="0" xfId="0" applyFont="1" applyFill="1" applyAlignment="1">
      <alignment horizontal="center" vertical="center"/>
    </xf>
    <xf numFmtId="0" fontId="25" fillId="12" borderId="0" xfId="0" applyFont="1" applyFill="1" applyAlignment="1">
      <alignment horizontal="center" vertical="center" shrinkToFit="1"/>
    </xf>
    <xf numFmtId="0" fontId="26" fillId="0" borderId="0" xfId="0" applyFont="1" applyAlignment="1">
      <alignment horizontal="right" vertical="center"/>
    </xf>
    <xf numFmtId="0" fontId="3" fillId="0" borderId="85" xfId="2" applyFont="1" applyBorder="1" applyAlignment="1">
      <alignment horizontal="center" vertical="center" textRotation="255"/>
    </xf>
    <xf numFmtId="0" fontId="11" fillId="0" borderId="86" xfId="2" applyBorder="1" applyAlignment="1">
      <alignment horizontal="center" vertical="center" textRotation="255"/>
    </xf>
    <xf numFmtId="0" fontId="11" fillId="0" borderId="87" xfId="2" applyBorder="1" applyAlignment="1">
      <alignment horizontal="center" vertical="center" textRotation="255"/>
    </xf>
    <xf numFmtId="0" fontId="3" fillId="0" borderId="6" xfId="2" applyFont="1" applyBorder="1" applyAlignment="1" applyProtection="1">
      <alignment horizontal="left" vertical="center" shrinkToFit="1"/>
      <protection locked="0"/>
    </xf>
    <xf numFmtId="0" fontId="3" fillId="0" borderId="0" xfId="2" applyFont="1" applyAlignment="1" applyProtection="1">
      <alignment horizontal="left" vertical="center" shrinkToFit="1"/>
      <protection locked="0"/>
    </xf>
    <xf numFmtId="0" fontId="3" fillId="0" borderId="64" xfId="2" applyFont="1" applyBorder="1" applyAlignment="1" applyProtection="1">
      <alignment horizontal="left" vertical="center" shrinkToFit="1"/>
      <protection locked="0"/>
    </xf>
    <xf numFmtId="0" fontId="3" fillId="2" borderId="11" xfId="2" applyFont="1" applyFill="1" applyBorder="1" applyAlignment="1">
      <alignment horizontal="center" vertical="center"/>
    </xf>
    <xf numFmtId="0" fontId="11" fillId="0" borderId="88" xfId="2" applyBorder="1" applyAlignment="1">
      <alignment horizontal="center" vertical="center" textRotation="255"/>
    </xf>
    <xf numFmtId="0" fontId="3" fillId="0" borderId="21" xfId="2" applyFont="1" applyBorder="1" applyAlignment="1" applyProtection="1">
      <alignment horizontal="left" vertical="center" shrinkToFit="1"/>
      <protection locked="0"/>
    </xf>
    <xf numFmtId="0" fontId="3" fillId="0" borderId="16" xfId="2" applyFont="1" applyBorder="1" applyAlignment="1" applyProtection="1">
      <alignment horizontal="left" vertical="center" shrinkToFit="1"/>
      <protection locked="0"/>
    </xf>
    <xf numFmtId="0" fontId="3" fillId="2" borderId="1" xfId="1" applyNumberFormat="1" applyFont="1" applyFill="1" applyBorder="1" applyAlignment="1" applyProtection="1">
      <alignment horizontal="center" vertical="center"/>
    </xf>
    <xf numFmtId="0" fontId="3" fillId="2" borderId="2" xfId="1" applyNumberFormat="1" applyFont="1" applyFill="1" applyBorder="1" applyAlignment="1" applyProtection="1">
      <alignment horizontal="center" vertical="center"/>
    </xf>
    <xf numFmtId="204" fontId="3" fillId="0" borderId="47" xfId="2" applyNumberFormat="1" applyFont="1" applyBorder="1" applyAlignment="1" applyProtection="1">
      <alignment horizontal="right" vertical="center" shrinkToFit="1"/>
      <protection locked="0"/>
    </xf>
    <xf numFmtId="204" fontId="0" fillId="0" borderId="24" xfId="0" applyNumberFormat="1" applyBorder="1" applyAlignment="1">
      <alignment horizontal="right" vertical="center" shrinkToFit="1"/>
    </xf>
    <xf numFmtId="204" fontId="3" fillId="0" borderId="48" xfId="2" applyNumberFormat="1" applyFont="1" applyBorder="1" applyAlignment="1" applyProtection="1">
      <alignment horizontal="right" vertical="center" shrinkToFit="1"/>
      <protection locked="0"/>
    </xf>
    <xf numFmtId="204" fontId="0" fillId="0" borderId="15" xfId="0" applyNumberFormat="1" applyBorder="1" applyAlignment="1">
      <alignment horizontal="right" vertical="center" shrinkToFit="1"/>
    </xf>
    <xf numFmtId="204" fontId="3" fillId="0" borderId="15" xfId="2" applyNumberFormat="1" applyFont="1" applyBorder="1" applyAlignment="1" applyProtection="1">
      <alignment horizontal="right" vertical="center" shrinkToFit="1"/>
      <protection locked="0"/>
    </xf>
    <xf numFmtId="204" fontId="3" fillId="0" borderId="49" xfId="2" applyNumberFormat="1" applyFont="1" applyBorder="1" applyAlignment="1" applyProtection="1">
      <alignment horizontal="right" vertical="center" shrinkToFit="1"/>
      <protection locked="0"/>
    </xf>
    <xf numFmtId="204" fontId="3" fillId="0" borderId="19" xfId="2" applyNumberFormat="1" applyFont="1" applyBorder="1" applyAlignment="1" applyProtection="1">
      <alignment horizontal="right" vertical="center" shrinkToFit="1"/>
      <protection locked="0"/>
    </xf>
    <xf numFmtId="0" fontId="3" fillId="2" borderId="42"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0" borderId="86" xfId="2" applyFont="1" applyBorder="1" applyAlignment="1">
      <alignment horizontal="center" vertical="center" textRotation="255"/>
    </xf>
    <xf numFmtId="196" fontId="3" fillId="0" borderId="47" xfId="2" applyNumberFormat="1" applyFont="1" applyBorder="1" applyAlignment="1" applyProtection="1">
      <alignment horizontal="center" vertical="center"/>
      <protection locked="0"/>
    </xf>
    <xf numFmtId="196" fontId="3" fillId="0" borderId="53" xfId="2" applyNumberFormat="1" applyFont="1" applyBorder="1" applyAlignment="1" applyProtection="1">
      <alignment horizontal="center" vertical="center"/>
      <protection locked="0"/>
    </xf>
    <xf numFmtId="196" fontId="3" fillId="0" borderId="24" xfId="2" applyNumberFormat="1" applyFont="1" applyBorder="1" applyAlignment="1" applyProtection="1">
      <alignment horizontal="center" vertical="center"/>
      <protection locked="0"/>
    </xf>
    <xf numFmtId="196" fontId="3" fillId="0" borderId="48" xfId="2" applyNumberFormat="1" applyFont="1" applyBorder="1" applyAlignment="1" applyProtection="1">
      <alignment horizontal="center" vertical="center"/>
      <protection locked="0"/>
    </xf>
    <xf numFmtId="196" fontId="3" fillId="0" borderId="16" xfId="2" applyNumberFormat="1" applyFont="1" applyBorder="1" applyAlignment="1" applyProtection="1">
      <alignment horizontal="center" vertical="center"/>
      <protection locked="0"/>
    </xf>
    <xf numFmtId="196" fontId="3" fillId="0" borderId="15" xfId="2" applyNumberFormat="1" applyFont="1" applyBorder="1" applyAlignment="1" applyProtection="1">
      <alignment horizontal="center" vertical="center"/>
      <protection locked="0"/>
    </xf>
    <xf numFmtId="196" fontId="3" fillId="0" borderId="49" xfId="2" applyNumberFormat="1" applyFont="1" applyBorder="1" applyAlignment="1" applyProtection="1">
      <alignment horizontal="center" vertical="center"/>
      <protection locked="0"/>
    </xf>
    <xf numFmtId="196" fontId="3" fillId="0" borderId="20" xfId="2" applyNumberFormat="1" applyFont="1" applyBorder="1" applyAlignment="1" applyProtection="1">
      <alignment horizontal="center" vertical="center"/>
      <protection locked="0"/>
    </xf>
    <xf numFmtId="196" fontId="3" fillId="0" borderId="19" xfId="2" applyNumberFormat="1" applyFont="1" applyBorder="1" applyAlignment="1" applyProtection="1">
      <alignment horizontal="center" vertical="center"/>
      <protection locked="0"/>
    </xf>
    <xf numFmtId="0" fontId="3" fillId="0" borderId="20" xfId="2" applyFont="1" applyBorder="1" applyAlignment="1" applyProtection="1">
      <alignment horizontal="left" vertical="center" shrinkToFit="1"/>
      <protection locked="0"/>
    </xf>
    <xf numFmtId="0" fontId="3" fillId="2" borderId="9" xfId="2" applyFont="1" applyFill="1" applyBorder="1" applyAlignment="1">
      <alignment horizontal="center" vertical="center"/>
    </xf>
    <xf numFmtId="0" fontId="3" fillId="0" borderId="88" xfId="2" applyFont="1" applyBorder="1" applyAlignment="1">
      <alignment horizontal="center" vertical="center" textRotation="255"/>
    </xf>
    <xf numFmtId="0" fontId="3" fillId="0" borderId="53" xfId="2" applyFont="1" applyBorder="1" applyAlignment="1" applyProtection="1">
      <alignment horizontal="left" vertical="center" shrinkToFit="1"/>
      <protection locked="0"/>
    </xf>
    <xf numFmtId="0" fontId="3" fillId="0" borderId="19" xfId="2" applyFont="1" applyBorder="1" applyAlignment="1" applyProtection="1">
      <alignment horizontal="left" vertical="center" shrinkToFit="1"/>
      <protection locked="0"/>
    </xf>
    <xf numFmtId="0" fontId="12" fillId="6" borderId="0" xfId="2" applyFont="1" applyFill="1" applyAlignment="1">
      <alignment horizontal="center" vertical="center" shrinkToFit="1"/>
    </xf>
    <xf numFmtId="194" fontId="5" fillId="0" borderId="9" xfId="2" applyNumberFormat="1" applyFont="1" applyBorder="1" applyAlignment="1" applyProtection="1">
      <alignment vertical="center" shrinkToFit="1"/>
      <protection locked="0"/>
    </xf>
    <xf numFmtId="0" fontId="14" fillId="0" borderId="0" xfId="2" applyFont="1" applyAlignment="1">
      <alignment horizontal="distributed" vertical="center"/>
    </xf>
    <xf numFmtId="0" fontId="3" fillId="0" borderId="0" xfId="2" applyFont="1" applyAlignment="1">
      <alignment horizontal="center" vertical="center" shrinkToFit="1"/>
    </xf>
    <xf numFmtId="0" fontId="3" fillId="3" borderId="90" xfId="2" applyFont="1" applyFill="1" applyBorder="1" applyAlignment="1">
      <alignment horizontal="center" vertical="center" shrinkToFit="1"/>
    </xf>
    <xf numFmtId="0" fontId="3" fillId="3" borderId="91" xfId="2" applyFont="1" applyFill="1" applyBorder="1" applyAlignment="1">
      <alignment horizontal="center" vertical="center" shrinkToFit="1"/>
    </xf>
    <xf numFmtId="0" fontId="3" fillId="4" borderId="0" xfId="2" applyFont="1" applyFill="1" applyAlignment="1">
      <alignment horizontal="center" vertical="center"/>
    </xf>
    <xf numFmtId="0" fontId="4" fillId="0" borderId="92" xfId="2" applyFont="1" applyBorder="1" applyAlignment="1" applyProtection="1">
      <alignment horizontal="center" vertical="center" shrinkToFit="1"/>
      <protection locked="0"/>
    </xf>
    <xf numFmtId="0" fontId="4" fillId="0" borderId="53" xfId="2" applyFont="1" applyBorder="1" applyAlignment="1" applyProtection="1">
      <alignment horizontal="center" vertical="center" shrinkToFit="1"/>
      <protection locked="0"/>
    </xf>
    <xf numFmtId="200" fontId="4" fillId="0" borderId="93" xfId="2" applyNumberFormat="1" applyFont="1" applyBorder="1" applyAlignment="1" applyProtection="1">
      <alignment horizontal="center" vertical="center" shrinkToFit="1"/>
      <protection locked="0"/>
    </xf>
    <xf numFmtId="200" fontId="4" fillId="0" borderId="41" xfId="2" applyNumberFormat="1" applyFont="1" applyBorder="1" applyAlignment="1" applyProtection="1">
      <alignment horizontal="center" vertical="center" shrinkToFit="1"/>
      <protection locked="0"/>
    </xf>
    <xf numFmtId="176" fontId="4" fillId="0" borderId="94" xfId="2" applyNumberFormat="1" applyFont="1" applyBorder="1" applyAlignment="1">
      <alignment horizontal="center" vertical="center" shrinkToFit="1"/>
    </xf>
    <xf numFmtId="176" fontId="4" fillId="0" borderId="60" xfId="2" applyNumberFormat="1" applyFont="1" applyBorder="1" applyAlignment="1">
      <alignment horizontal="center" vertical="center" shrinkToFit="1"/>
    </xf>
    <xf numFmtId="0" fontId="3" fillId="0" borderId="89" xfId="2" applyFont="1" applyBorder="1" applyAlignment="1">
      <alignment horizontal="center" vertical="center" shrinkToFit="1"/>
    </xf>
    <xf numFmtId="0" fontId="3" fillId="0" borderId="20" xfId="2" applyFont="1" applyBorder="1" applyAlignment="1">
      <alignment horizontal="center" vertical="center" shrinkToFit="1"/>
    </xf>
    <xf numFmtId="0" fontId="3" fillId="0" borderId="0" xfId="2" applyFont="1" applyAlignment="1">
      <alignment horizontal="center" vertical="center"/>
    </xf>
    <xf numFmtId="0" fontId="7" fillId="0" borderId="1"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181" fontId="7" fillId="0" borderId="49" xfId="0" applyNumberFormat="1" applyFont="1" applyBorder="1" applyAlignment="1" applyProtection="1">
      <alignment horizontal="right" vertical="center" shrinkToFit="1"/>
      <protection locked="0"/>
    </xf>
    <xf numFmtId="181" fontId="7" fillId="0" borderId="20" xfId="0" applyNumberFormat="1" applyFont="1" applyBorder="1" applyAlignment="1" applyProtection="1">
      <alignment horizontal="right" vertical="center" shrinkToFit="1"/>
      <protection locked="0"/>
    </xf>
    <xf numFmtId="181" fontId="7" fillId="0" borderId="19" xfId="0" applyNumberFormat="1" applyFont="1" applyBorder="1" applyAlignment="1" applyProtection="1">
      <alignment horizontal="right" vertical="center" shrinkToFit="1"/>
      <protection locked="0"/>
    </xf>
    <xf numFmtId="193" fontId="7" fillId="0" borderId="49" xfId="0" applyNumberFormat="1" applyFont="1" applyBorder="1" applyAlignment="1" applyProtection="1">
      <alignment horizontal="right" vertical="center" shrinkToFit="1"/>
      <protection locked="0"/>
    </xf>
    <xf numFmtId="193" fontId="7" fillId="0" borderId="20" xfId="0" applyNumberFormat="1" applyFont="1" applyBorder="1" applyAlignment="1" applyProtection="1">
      <alignment horizontal="right" vertical="center" shrinkToFit="1"/>
      <protection locked="0"/>
    </xf>
    <xf numFmtId="193" fontId="7" fillId="0" borderId="19" xfId="0" applyNumberFormat="1" applyFont="1" applyBorder="1" applyAlignment="1" applyProtection="1">
      <alignment horizontal="right" vertical="center" shrinkToFit="1"/>
      <protection locked="0"/>
    </xf>
    <xf numFmtId="0" fontId="7" fillId="0" borderId="12" xfId="0" applyFont="1" applyBorder="1" applyAlignment="1">
      <alignment horizontal="left" vertical="center" textRotation="255" shrinkToFit="1"/>
    </xf>
    <xf numFmtId="0" fontId="7" fillId="0" borderId="0" xfId="0" applyFont="1" applyAlignment="1">
      <alignment horizontal="left" vertical="center" textRotation="255" shrinkToFit="1"/>
    </xf>
    <xf numFmtId="0" fontId="7" fillId="0" borderId="100" xfId="0" applyFont="1" applyBorder="1" applyAlignment="1">
      <alignment horizontal="left" vertical="center" textRotation="255" shrinkToFit="1"/>
    </xf>
    <xf numFmtId="0" fontId="7" fillId="0" borderId="34"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176" fontId="7" fillId="0" borderId="36" xfId="0" applyNumberFormat="1" applyFont="1" applyBorder="1" applyAlignment="1">
      <alignment horizontal="right" vertical="center" shrinkToFit="1"/>
    </xf>
    <xf numFmtId="176" fontId="7" fillId="0" borderId="95" xfId="0" applyNumberFormat="1" applyFont="1" applyBorder="1" applyAlignment="1">
      <alignment horizontal="right" vertical="center" shrinkToFit="1"/>
    </xf>
    <xf numFmtId="176" fontId="7" fillId="0" borderId="101" xfId="0" applyNumberFormat="1" applyFont="1" applyBorder="1" applyAlignment="1">
      <alignment horizontal="center" vertical="center" textRotation="255" wrapText="1" shrinkToFit="1"/>
    </xf>
    <xf numFmtId="0" fontId="0" fillId="0" borderId="102" xfId="0" applyBorder="1"/>
    <xf numFmtId="0" fontId="0" fillId="0" borderId="103" xfId="0" applyBorder="1"/>
    <xf numFmtId="10" fontId="10" fillId="0" borderId="36" xfId="0" applyNumberFormat="1" applyFont="1" applyBorder="1" applyAlignment="1">
      <alignment horizontal="right" vertical="center" shrinkToFit="1"/>
    </xf>
    <xf numFmtId="10" fontId="10" fillId="0" borderId="95" xfId="0" applyNumberFormat="1" applyFont="1" applyBorder="1" applyAlignment="1">
      <alignment horizontal="right" vertical="center" shrinkToFit="1"/>
    </xf>
    <xf numFmtId="181" fontId="7" fillId="0" borderId="48" xfId="0" applyNumberFormat="1" applyFont="1" applyBorder="1" applyAlignment="1" applyProtection="1">
      <alignment horizontal="right" vertical="center" shrinkToFit="1"/>
      <protection locked="0"/>
    </xf>
    <xf numFmtId="181" fontId="7" fillId="0" borderId="16" xfId="0" applyNumberFormat="1" applyFont="1" applyBorder="1" applyAlignment="1" applyProtection="1">
      <alignment horizontal="right" vertical="center" shrinkToFit="1"/>
      <protection locked="0"/>
    </xf>
    <xf numFmtId="181" fontId="7" fillId="0" borderId="15" xfId="0" applyNumberFormat="1" applyFont="1" applyBorder="1" applyAlignment="1" applyProtection="1">
      <alignment horizontal="right" vertical="center" shrinkToFit="1"/>
      <protection locked="0"/>
    </xf>
    <xf numFmtId="0" fontId="7" fillId="0" borderId="17" xfId="0" applyFont="1" applyBorder="1" applyAlignment="1">
      <alignment horizontal="distributed" vertical="center" justifyLastLine="1" shrinkToFit="1"/>
    </xf>
    <xf numFmtId="0" fontId="7" fillId="0" borderId="21" xfId="0" applyFont="1" applyBorder="1" applyAlignment="1">
      <alignment horizontal="distributed" vertical="center" justifyLastLine="1" shrinkToFit="1"/>
    </xf>
    <xf numFmtId="0" fontId="7" fillId="0" borderId="14" xfId="0" applyFont="1" applyBorder="1" applyAlignment="1">
      <alignment horizontal="distributed" vertical="center" justifyLastLine="1" shrinkToFit="1"/>
    </xf>
    <xf numFmtId="193" fontId="7" fillId="0" borderId="48" xfId="0" applyNumberFormat="1" applyFont="1" applyBorder="1" applyAlignment="1" applyProtection="1">
      <alignment horizontal="right" vertical="center" shrinkToFit="1"/>
      <protection locked="0"/>
    </xf>
    <xf numFmtId="193" fontId="7" fillId="0" borderId="16" xfId="0" applyNumberFormat="1" applyFont="1" applyBorder="1" applyAlignment="1" applyProtection="1">
      <alignment horizontal="right" vertical="center" shrinkToFit="1"/>
      <protection locked="0"/>
    </xf>
    <xf numFmtId="193" fontId="7" fillId="0" borderId="15" xfId="0" applyNumberFormat="1" applyFont="1" applyBorder="1" applyAlignment="1" applyProtection="1">
      <alignment horizontal="right" vertical="center" shrinkToFit="1"/>
      <protection locked="0"/>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96" xfId="0" applyFont="1" applyBorder="1" applyAlignment="1">
      <alignment horizontal="left" vertical="center" shrinkToFit="1"/>
    </xf>
    <xf numFmtId="0" fontId="7" fillId="0" borderId="97" xfId="0" applyFont="1" applyBorder="1" applyAlignment="1">
      <alignment horizontal="distributed" vertical="center" justifyLastLine="1" shrinkToFit="1"/>
    </xf>
    <xf numFmtId="0" fontId="7" fillId="0" borderId="98" xfId="0" applyFont="1" applyBorder="1" applyAlignment="1">
      <alignment horizontal="distributed" vertical="center" justifyLastLine="1" shrinkToFit="1"/>
    </xf>
    <xf numFmtId="0" fontId="7" fillId="0" borderId="99" xfId="0" applyFont="1" applyBorder="1" applyAlignment="1">
      <alignment horizontal="distributed" vertical="center" justifyLastLine="1" shrinkToFit="1"/>
    </xf>
    <xf numFmtId="0" fontId="7" fillId="0" borderId="12" xfId="0" applyFont="1" applyBorder="1" applyAlignment="1">
      <alignment horizontal="left" vertical="center" shrinkToFit="1"/>
    </xf>
    <xf numFmtId="0" fontId="7" fillId="0" borderId="0" xfId="0" applyFont="1" applyAlignment="1">
      <alignment horizontal="left" vertical="center" shrinkToFit="1"/>
    </xf>
    <xf numFmtId="0" fontId="7" fillId="0" borderId="100" xfId="0" applyFont="1" applyBorder="1" applyAlignment="1">
      <alignment horizontal="left" vertical="center" shrinkToFit="1"/>
    </xf>
    <xf numFmtId="181" fontId="7" fillId="0" borderId="47" xfId="0" applyNumberFormat="1" applyFont="1" applyBorder="1" applyAlignment="1" applyProtection="1">
      <alignment horizontal="right" vertical="center" shrinkToFit="1"/>
      <protection locked="0"/>
    </xf>
    <xf numFmtId="181" fontId="7" fillId="0" borderId="53" xfId="0" applyNumberFormat="1" applyFont="1" applyBorder="1" applyAlignment="1" applyProtection="1">
      <alignment horizontal="right" vertical="center" shrinkToFit="1"/>
      <protection locked="0"/>
    </xf>
    <xf numFmtId="181" fontId="7" fillId="0" borderId="24" xfId="0" applyNumberFormat="1" applyFont="1" applyBorder="1" applyAlignment="1" applyProtection="1">
      <alignment horizontal="right" vertical="center" shrinkToFit="1"/>
      <protection locked="0"/>
    </xf>
    <xf numFmtId="0" fontId="7" fillId="0" borderId="12"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100" xfId="0" applyFont="1" applyBorder="1" applyAlignment="1" applyProtection="1">
      <alignment horizontal="left" vertical="center" shrinkToFit="1"/>
      <protection locked="0"/>
    </xf>
    <xf numFmtId="0" fontId="7" fillId="0" borderId="31" xfId="0" applyFont="1" applyBorder="1" applyAlignment="1">
      <alignment horizontal="distributed" vertical="center" shrinkToFit="1"/>
    </xf>
    <xf numFmtId="192" fontId="7" fillId="0" borderId="22" xfId="0" applyNumberFormat="1" applyFont="1" applyBorder="1" applyAlignment="1">
      <alignment horizontal="distributed" vertical="center" shrinkToFit="1"/>
    </xf>
    <xf numFmtId="0" fontId="7" fillId="0" borderId="1" xfId="0" applyFont="1" applyBorder="1" applyAlignment="1">
      <alignment horizontal="center" vertical="center" shrinkToFit="1"/>
    </xf>
    <xf numFmtId="0" fontId="7" fillId="0" borderId="5"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104" xfId="0" applyFont="1" applyBorder="1" applyAlignment="1">
      <alignment horizontal="center" vertical="center" shrinkToFit="1"/>
    </xf>
    <xf numFmtId="176" fontId="7" fillId="0" borderId="41" xfId="0" applyNumberFormat="1" applyFont="1" applyBorder="1" applyAlignment="1">
      <alignment horizontal="center" vertical="center" shrinkToFit="1"/>
    </xf>
    <xf numFmtId="176" fontId="7" fillId="0" borderId="40" xfId="0" applyNumberFormat="1" applyFont="1" applyBorder="1" applyAlignment="1">
      <alignment horizontal="center" vertical="center" shrinkToFit="1"/>
    </xf>
    <xf numFmtId="176" fontId="7" fillId="0" borderId="48" xfId="0" applyNumberFormat="1" applyFont="1" applyBorder="1" applyAlignment="1">
      <alignment horizontal="center" vertical="center" shrinkToFit="1"/>
    </xf>
    <xf numFmtId="176" fontId="7" fillId="0" borderId="15" xfId="0" applyNumberFormat="1" applyFont="1" applyBorder="1" applyAlignment="1">
      <alignment horizontal="center" vertical="center" shrinkToFit="1"/>
    </xf>
    <xf numFmtId="178" fontId="10" fillId="0" borderId="36" xfId="0" applyNumberFormat="1" applyFont="1" applyBorder="1" applyAlignment="1">
      <alignment horizontal="right" vertical="center" shrinkToFit="1"/>
    </xf>
    <xf numFmtId="178" fontId="10" fillId="0" borderId="95" xfId="0" applyNumberFormat="1" applyFont="1" applyBorder="1" applyAlignment="1">
      <alignment horizontal="right" vertical="center" shrinkToFit="1"/>
    </xf>
    <xf numFmtId="193" fontId="7" fillId="0" borderId="47" xfId="0" applyNumberFormat="1" applyFont="1" applyBorder="1" applyAlignment="1" applyProtection="1">
      <alignment horizontal="right" vertical="center" shrinkToFit="1"/>
      <protection locked="0"/>
    </xf>
    <xf numFmtId="193" fontId="7" fillId="0" borderId="53" xfId="0" applyNumberFormat="1" applyFont="1" applyBorder="1" applyAlignment="1" applyProtection="1">
      <alignment horizontal="right" vertical="center" shrinkToFit="1"/>
      <protection locked="0"/>
    </xf>
    <xf numFmtId="193" fontId="7" fillId="0" borderId="24" xfId="0" applyNumberFormat="1" applyFont="1" applyBorder="1" applyAlignment="1" applyProtection="1">
      <alignment horizontal="right" vertical="center" shrinkToFit="1"/>
      <protection locked="0"/>
    </xf>
    <xf numFmtId="0" fontId="9" fillId="0" borderId="4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19" xfId="0" applyFont="1" applyBorder="1" applyAlignment="1">
      <alignment horizontal="center" vertical="center" shrinkToFit="1"/>
    </xf>
    <xf numFmtId="176" fontId="9" fillId="0" borderId="49" xfId="0" applyNumberFormat="1" applyFont="1" applyBorder="1" applyAlignment="1" applyProtection="1">
      <alignment horizontal="right" vertical="center" shrinkToFit="1"/>
      <protection locked="0"/>
    </xf>
    <xf numFmtId="176" fontId="9" fillId="0" borderId="20" xfId="0" applyNumberFormat="1" applyFont="1" applyBorder="1" applyAlignment="1" applyProtection="1">
      <alignment horizontal="right" vertical="center" shrinkToFit="1"/>
      <protection locked="0"/>
    </xf>
    <xf numFmtId="0" fontId="7" fillId="0" borderId="33" xfId="0" applyFont="1" applyBorder="1" applyAlignment="1">
      <alignment horizontal="distributed" vertical="center" shrinkToFit="1"/>
    </xf>
    <xf numFmtId="176" fontId="7" fillId="0" borderId="7" xfId="0" applyNumberFormat="1" applyFont="1" applyBorder="1" applyAlignment="1">
      <alignment horizontal="center" vertical="center" textRotation="255" wrapText="1" shrinkToFit="1"/>
    </xf>
    <xf numFmtId="176" fontId="7" fillId="0" borderId="13" xfId="0" applyNumberFormat="1" applyFont="1" applyBorder="1" applyAlignment="1">
      <alignment horizontal="center" vertical="center" textRotation="255" shrinkToFit="1"/>
    </xf>
    <xf numFmtId="176" fontId="7" fillId="0" borderId="10" xfId="0" applyNumberFormat="1" applyFont="1" applyBorder="1" applyAlignment="1">
      <alignment horizontal="center" vertical="center" textRotation="255" shrinkToFit="1"/>
    </xf>
    <xf numFmtId="176" fontId="7" fillId="0" borderId="93" xfId="0" applyNumberFormat="1" applyFont="1" applyBorder="1" applyAlignment="1">
      <alignment horizontal="center" vertical="center" shrinkToFit="1"/>
    </xf>
    <xf numFmtId="0" fontId="7" fillId="0" borderId="93" xfId="0" applyFont="1" applyBorder="1" applyAlignment="1">
      <alignment horizontal="center" vertical="center" textRotation="255" shrinkToFit="1"/>
    </xf>
    <xf numFmtId="0" fontId="7" fillId="0" borderId="40" xfId="0" applyFont="1" applyBorder="1" applyAlignment="1">
      <alignment horizontal="center" vertical="center" textRotation="255" shrinkToFit="1"/>
    </xf>
    <xf numFmtId="0" fontId="7" fillId="0" borderId="41" xfId="0" applyFont="1" applyBorder="1" applyAlignment="1">
      <alignment horizontal="center" vertical="center" textRotation="255" shrinkToFit="1"/>
    </xf>
    <xf numFmtId="0" fontId="7" fillId="0" borderId="47" xfId="0" applyFont="1" applyBorder="1" applyAlignment="1" applyProtection="1">
      <alignment horizontal="left" vertical="center" shrinkToFit="1"/>
      <protection locked="0"/>
    </xf>
    <xf numFmtId="0" fontId="7" fillId="0" borderId="53" xfId="0" applyFont="1" applyBorder="1" applyAlignment="1" applyProtection="1">
      <alignment horizontal="left" vertical="center" shrinkToFit="1"/>
      <protection locked="0"/>
    </xf>
    <xf numFmtId="0" fontId="7" fillId="0" borderId="105" xfId="0" applyFont="1" applyBorder="1" applyAlignment="1" applyProtection="1">
      <alignment horizontal="left" vertical="center" shrinkToFit="1"/>
      <protection locked="0"/>
    </xf>
    <xf numFmtId="203" fontId="9" fillId="0" borderId="17" xfId="0" applyNumberFormat="1" applyFont="1" applyBorder="1" applyAlignment="1" applyProtection="1">
      <alignment horizontal="right" vertical="center" shrinkToFit="1"/>
      <protection locked="0"/>
    </xf>
    <xf numFmtId="203" fontId="9" fillId="0" borderId="14" xfId="0" applyNumberFormat="1" applyFont="1" applyBorder="1" applyAlignment="1" applyProtection="1">
      <alignment horizontal="right" vertical="center" shrinkToFit="1"/>
      <protection locked="0"/>
    </xf>
    <xf numFmtId="0" fontId="7" fillId="0" borderId="48"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203" fontId="9" fillId="0" borderId="48" xfId="0" applyNumberFormat="1" applyFont="1" applyBorder="1" applyAlignment="1" applyProtection="1">
      <alignment horizontal="right" vertical="center" shrinkToFit="1"/>
      <protection locked="0"/>
    </xf>
    <xf numFmtId="203" fontId="9" fillId="0" borderId="15" xfId="0" applyNumberFormat="1" applyFont="1" applyBorder="1" applyAlignment="1" applyProtection="1">
      <alignment horizontal="right" vertical="center" shrinkToFit="1"/>
      <protection locked="0"/>
    </xf>
    <xf numFmtId="176" fontId="7" fillId="0" borderId="48" xfId="0" applyNumberFormat="1" applyFont="1" applyBorder="1" applyAlignment="1">
      <alignment horizontal="right" vertical="center" shrinkToFit="1"/>
    </xf>
    <xf numFmtId="176" fontId="7" fillId="0" borderId="106" xfId="0" applyNumberFormat="1" applyFont="1" applyBorder="1" applyAlignment="1">
      <alignment horizontal="right" vertical="center" shrinkToFit="1"/>
    </xf>
    <xf numFmtId="203" fontId="9" fillId="0" borderId="48" xfId="0" applyNumberFormat="1" applyFont="1" applyBorder="1" applyAlignment="1">
      <alignment horizontal="right" vertical="center" shrinkToFit="1"/>
    </xf>
    <xf numFmtId="203" fontId="9" fillId="0" borderId="15" xfId="0" applyNumberFormat="1" applyFont="1" applyBorder="1" applyAlignment="1">
      <alignment horizontal="right" vertical="center" shrinkToFit="1"/>
    </xf>
    <xf numFmtId="185" fontId="7" fillId="0" borderId="49" xfId="0" applyNumberFormat="1" applyFont="1" applyBorder="1" applyAlignment="1">
      <alignment horizontal="center" vertical="center" shrinkToFit="1"/>
    </xf>
    <xf numFmtId="185" fontId="7" fillId="0" borderId="19" xfId="0" applyNumberFormat="1" applyFont="1" applyBorder="1" applyAlignment="1">
      <alignment horizontal="center" vertical="center" shrinkToFit="1"/>
    </xf>
    <xf numFmtId="203" fontId="9" fillId="0" borderId="49" xfId="0" applyNumberFormat="1" applyFont="1" applyBorder="1" applyAlignment="1">
      <alignment horizontal="right" vertical="center" shrinkToFit="1"/>
    </xf>
    <xf numFmtId="203" fontId="9" fillId="0" borderId="19" xfId="0" applyNumberFormat="1" applyFont="1" applyBorder="1" applyAlignment="1">
      <alignment horizontal="right" vertical="center" shrinkToFit="1"/>
    </xf>
    <xf numFmtId="0" fontId="9" fillId="0" borderId="49" xfId="0" applyFont="1" applyBorder="1" applyAlignment="1" applyProtection="1">
      <alignment horizontal="left" vertical="center" shrinkToFit="1"/>
      <protection locked="0"/>
    </xf>
    <xf numFmtId="0" fontId="9" fillId="0" borderId="20" xfId="0" applyFont="1" applyBorder="1" applyAlignment="1" applyProtection="1">
      <alignment horizontal="left" vertical="center" shrinkToFit="1"/>
      <protection locked="0"/>
    </xf>
    <xf numFmtId="0" fontId="9" fillId="0" borderId="19" xfId="0" applyFont="1" applyBorder="1" applyAlignment="1" applyProtection="1">
      <alignment horizontal="left" vertical="center" shrinkToFit="1"/>
      <protection locked="0"/>
    </xf>
    <xf numFmtId="0" fontId="9" fillId="2" borderId="8"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176" fontId="7" fillId="2" borderId="5" xfId="0" applyNumberFormat="1" applyFont="1" applyFill="1" applyBorder="1" applyAlignment="1">
      <alignment horizontal="right" vertical="center" shrinkToFit="1"/>
    </xf>
    <xf numFmtId="176" fontId="7" fillId="2" borderId="6" xfId="0" applyNumberFormat="1" applyFont="1" applyFill="1" applyBorder="1" applyAlignment="1">
      <alignment horizontal="right" vertical="center" shrinkToFit="1"/>
    </xf>
    <xf numFmtId="176" fontId="7" fillId="2" borderId="107" xfId="0" applyNumberFormat="1" applyFont="1" applyFill="1" applyBorder="1" applyAlignment="1">
      <alignment horizontal="right" vertical="center" shrinkToFit="1"/>
    </xf>
    <xf numFmtId="185" fontId="7" fillId="0" borderId="48" xfId="0" applyNumberFormat="1" applyFont="1" applyBorder="1" applyAlignment="1">
      <alignment horizontal="right" vertical="center" shrinkToFit="1"/>
    </xf>
    <xf numFmtId="185" fontId="7" fillId="0" borderId="15" xfId="0" applyNumberFormat="1" applyFont="1" applyBorder="1" applyAlignment="1">
      <alignment horizontal="right" vertical="center" shrinkToFit="1"/>
    </xf>
    <xf numFmtId="176" fontId="9" fillId="0" borderId="48" xfId="0" applyNumberFormat="1" applyFont="1" applyBorder="1" applyAlignment="1" applyProtection="1">
      <alignment horizontal="right" vertical="center" shrinkToFit="1"/>
      <protection locked="0"/>
    </xf>
    <xf numFmtId="176" fontId="9" fillId="0" borderId="16" xfId="0" applyNumberFormat="1" applyFont="1" applyBorder="1" applyAlignment="1" applyProtection="1">
      <alignment horizontal="right" vertical="center" shrinkToFit="1"/>
      <protection locked="0"/>
    </xf>
    <xf numFmtId="176" fontId="7" fillId="0" borderId="15" xfId="0" applyNumberFormat="1" applyFont="1" applyBorder="1" applyAlignment="1">
      <alignment horizontal="right" vertical="center" shrinkToFit="1"/>
    </xf>
    <xf numFmtId="185" fontId="7" fillId="0" borderId="47" xfId="0" applyNumberFormat="1" applyFont="1" applyBorder="1" applyAlignment="1">
      <alignment horizontal="right" vertical="center" shrinkToFit="1"/>
    </xf>
    <xf numFmtId="185" fontId="7" fillId="0" borderId="24" xfId="0" applyNumberFormat="1" applyFont="1" applyBorder="1" applyAlignment="1">
      <alignment horizontal="right" vertical="center" shrinkToFit="1"/>
    </xf>
    <xf numFmtId="0" fontId="9" fillId="0" borderId="49" xfId="0" applyFont="1" applyBorder="1" applyAlignment="1" applyProtection="1">
      <alignment horizontal="right" vertical="center" shrinkToFit="1"/>
      <protection locked="0"/>
    </xf>
    <xf numFmtId="0" fontId="9" fillId="0" borderId="20" xfId="0" applyFont="1" applyBorder="1" applyAlignment="1" applyProtection="1">
      <alignment horizontal="right" vertical="center" shrinkToFit="1"/>
      <protection locked="0"/>
    </xf>
    <xf numFmtId="185" fontId="7" fillId="0" borderId="49" xfId="0" applyNumberFormat="1" applyFont="1" applyBorder="1" applyAlignment="1">
      <alignment horizontal="right" vertical="center" shrinkToFit="1"/>
    </xf>
    <xf numFmtId="185" fontId="7" fillId="0" borderId="19" xfId="0" applyNumberFormat="1" applyFont="1" applyBorder="1" applyAlignment="1">
      <alignment horizontal="right" vertical="center" shrinkToFit="1"/>
    </xf>
    <xf numFmtId="176" fontId="7" fillId="2" borderId="1" xfId="0" applyNumberFormat="1" applyFont="1" applyFill="1" applyBorder="1" applyAlignment="1">
      <alignment horizontal="right" vertical="center" shrinkToFit="1"/>
    </xf>
    <xf numFmtId="176" fontId="7" fillId="2" borderId="11" xfId="0" applyNumberFormat="1" applyFont="1" applyFill="1" applyBorder="1" applyAlignment="1">
      <alignment horizontal="right" vertical="center" shrinkToFit="1"/>
    </xf>
    <xf numFmtId="176" fontId="7" fillId="2" borderId="35" xfId="0" applyNumberFormat="1" applyFont="1" applyFill="1" applyBorder="1" applyAlignment="1">
      <alignment horizontal="right" vertical="center" shrinkToFit="1"/>
    </xf>
    <xf numFmtId="176" fontId="7" fillId="0" borderId="47" xfId="0" applyNumberFormat="1" applyFont="1" applyBorder="1" applyAlignment="1">
      <alignment horizontal="right" vertical="center" shrinkToFit="1"/>
    </xf>
    <xf numFmtId="176" fontId="7" fillId="0" borderId="108" xfId="0" applyNumberFormat="1" applyFont="1" applyBorder="1" applyAlignment="1">
      <alignment horizontal="right" vertical="center" shrinkToFit="1"/>
    </xf>
    <xf numFmtId="176" fontId="9" fillId="0" borderId="47" xfId="0" applyNumberFormat="1" applyFont="1" applyBorder="1" applyAlignment="1" applyProtection="1">
      <alignment horizontal="right" vertical="center" shrinkToFit="1"/>
      <protection locked="0"/>
    </xf>
    <xf numFmtId="176" fontId="9" fillId="0" borderId="53" xfId="0" applyNumberFormat="1" applyFont="1" applyBorder="1" applyAlignment="1" applyProtection="1">
      <alignment horizontal="right" vertical="center" shrinkToFit="1"/>
      <protection locked="0"/>
    </xf>
    <xf numFmtId="176" fontId="7" fillId="0" borderId="24" xfId="0" applyNumberFormat="1" applyFont="1" applyBorder="1" applyAlignment="1">
      <alignment horizontal="right" vertical="center" shrinkToFit="1"/>
    </xf>
    <xf numFmtId="0" fontId="9" fillId="0" borderId="16" xfId="0" applyFont="1" applyBorder="1" applyAlignment="1" applyProtection="1">
      <alignment horizontal="right" vertical="center" shrinkToFit="1"/>
      <protection locked="0"/>
    </xf>
    <xf numFmtId="204" fontId="7" fillId="0" borderId="48" xfId="0" applyNumberFormat="1" applyFont="1" applyBorder="1" applyAlignment="1">
      <alignment horizontal="right" vertical="center" shrinkToFit="1"/>
    </xf>
    <xf numFmtId="204" fontId="7" fillId="0" borderId="106" xfId="0" applyNumberFormat="1" applyFont="1" applyBorder="1" applyAlignment="1">
      <alignment horizontal="right" vertical="center" shrinkToFit="1"/>
    </xf>
    <xf numFmtId="190" fontId="9" fillId="0" borderId="48" xfId="0" applyNumberFormat="1" applyFont="1" applyBorder="1" applyAlignment="1" applyProtection="1">
      <alignment horizontal="center" vertical="center" shrinkToFit="1"/>
      <protection locked="0"/>
    </xf>
    <xf numFmtId="190" fontId="9" fillId="0" borderId="16" xfId="0" applyNumberFormat="1" applyFont="1" applyBorder="1" applyAlignment="1" applyProtection="1">
      <alignment horizontal="center" vertical="center" shrinkToFit="1"/>
      <protection locked="0"/>
    </xf>
    <xf numFmtId="204" fontId="7" fillId="0" borderId="49" xfId="0" applyNumberFormat="1" applyFont="1" applyBorder="1" applyAlignment="1">
      <alignment horizontal="right" vertical="center" shrinkToFit="1"/>
    </xf>
    <xf numFmtId="204" fontId="7" fillId="0" borderId="109" xfId="0" applyNumberFormat="1" applyFont="1" applyBorder="1" applyAlignment="1">
      <alignment horizontal="right" vertical="center" shrinkToFit="1"/>
    </xf>
    <xf numFmtId="0" fontId="7" fillId="7" borderId="12" xfId="0" applyFont="1" applyFill="1" applyBorder="1" applyAlignment="1">
      <alignment horizontal="center" vertical="center" wrapText="1"/>
    </xf>
    <xf numFmtId="190" fontId="9" fillId="0" borderId="110" xfId="0" applyNumberFormat="1" applyFont="1" applyBorder="1" applyAlignment="1" applyProtection="1">
      <alignment horizontal="center" vertical="center" shrinkToFit="1"/>
      <protection locked="0"/>
    </xf>
    <xf numFmtId="204" fontId="9" fillId="0" borderId="48" xfId="0" applyNumberFormat="1" applyFont="1" applyBorder="1" applyAlignment="1" applyProtection="1">
      <alignment horizontal="right" vertical="center" shrinkToFit="1"/>
      <protection locked="0"/>
    </xf>
    <xf numFmtId="204" fontId="9" fillId="0" borderId="15" xfId="0" applyNumberFormat="1" applyFont="1" applyBorder="1" applyAlignment="1" applyProtection="1">
      <alignment horizontal="right" vertical="center" shrinkToFit="1"/>
      <protection locked="0"/>
    </xf>
    <xf numFmtId="204" fontId="9" fillId="0" borderId="48" xfId="0" applyNumberFormat="1" applyFont="1" applyBorder="1" applyAlignment="1">
      <alignment horizontal="right" vertical="center" shrinkToFit="1"/>
    </xf>
    <xf numFmtId="204" fontId="9" fillId="0" borderId="15" xfId="0" applyNumberFormat="1" applyFont="1" applyBorder="1" applyAlignment="1">
      <alignment horizontal="right" vertical="center" shrinkToFit="1"/>
    </xf>
    <xf numFmtId="204" fontId="7" fillId="0" borderId="47" xfId="0" applyNumberFormat="1" applyFont="1" applyBorder="1" applyAlignment="1">
      <alignment horizontal="right" vertical="center" shrinkToFit="1"/>
    </xf>
    <xf numFmtId="204" fontId="7" fillId="0" borderId="108" xfId="0" applyNumberFormat="1" applyFont="1" applyBorder="1" applyAlignment="1">
      <alignment horizontal="right" vertical="center" shrinkToFit="1"/>
    </xf>
    <xf numFmtId="0" fontId="7" fillId="0" borderId="93"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1" xfId="0" applyFont="1" applyBorder="1" applyAlignment="1" applyProtection="1">
      <alignment horizontal="left" vertical="center" shrinkToFit="1"/>
      <protection locked="0"/>
    </xf>
    <xf numFmtId="0" fontId="7" fillId="0" borderId="11" xfId="0" applyFont="1" applyBorder="1" applyAlignment="1" applyProtection="1">
      <alignment horizontal="left" vertical="center" shrinkToFit="1"/>
      <protection locked="0"/>
    </xf>
    <xf numFmtId="0" fontId="7" fillId="0" borderId="55" xfId="0" applyFont="1" applyBorder="1" applyAlignment="1" applyProtection="1">
      <alignment horizontal="left" vertical="center" shrinkToFit="1"/>
      <protection locked="0"/>
    </xf>
    <xf numFmtId="0" fontId="9" fillId="0" borderId="1" xfId="0" applyFont="1" applyBorder="1" applyAlignment="1" applyProtection="1">
      <alignment horizontal="right" vertical="center" shrinkToFit="1"/>
      <protection locked="0"/>
    </xf>
    <xf numFmtId="0" fontId="9" fillId="0" borderId="2" xfId="0" applyFont="1" applyBorder="1" applyAlignment="1" applyProtection="1">
      <alignment horizontal="right" vertical="center" shrinkToFit="1"/>
      <protection locked="0"/>
    </xf>
    <xf numFmtId="176" fontId="9" fillId="0" borderId="1" xfId="0" applyNumberFormat="1" applyFont="1" applyBorder="1" applyAlignment="1" applyProtection="1">
      <alignment horizontal="right" vertical="center" shrinkToFit="1"/>
      <protection locked="0"/>
    </xf>
    <xf numFmtId="176" fontId="9" fillId="0" borderId="11" xfId="0" applyNumberFormat="1" applyFont="1" applyBorder="1" applyAlignment="1" applyProtection="1">
      <alignment horizontal="right" vertical="center" shrinkToFit="1"/>
      <protection locked="0"/>
    </xf>
    <xf numFmtId="176" fontId="7" fillId="0" borderId="1" xfId="0" applyNumberFormat="1" applyFont="1" applyBorder="1" applyAlignment="1" applyProtection="1">
      <alignment horizontal="right" vertical="center" shrinkToFit="1"/>
      <protection locked="0"/>
    </xf>
    <xf numFmtId="176" fontId="7" fillId="0" borderId="2" xfId="0" applyNumberFormat="1" applyFont="1" applyBorder="1" applyAlignment="1" applyProtection="1">
      <alignment horizontal="right" vertical="center" shrinkToFit="1"/>
      <protection locked="0"/>
    </xf>
    <xf numFmtId="176" fontId="7" fillId="2" borderId="1" xfId="0" applyNumberFormat="1" applyFont="1" applyFill="1" applyBorder="1" applyAlignment="1">
      <alignment horizontal="center" vertical="center" shrinkToFit="1"/>
    </xf>
    <xf numFmtId="176" fontId="7" fillId="2" borderId="35" xfId="0" applyNumberFormat="1" applyFont="1" applyFill="1" applyBorder="1" applyAlignment="1">
      <alignment horizontal="center" vertical="center" shrinkToFit="1"/>
    </xf>
    <xf numFmtId="190" fontId="9" fillId="0" borderId="17" xfId="0" applyNumberFormat="1" applyFont="1" applyBorder="1" applyAlignment="1" applyProtection="1">
      <alignment horizontal="center" vertical="center" shrinkToFit="1"/>
      <protection locked="0"/>
    </xf>
    <xf numFmtId="190" fontId="9" fillId="0" borderId="21" xfId="0" applyNumberFormat="1" applyFont="1" applyBorder="1" applyAlignment="1" applyProtection="1">
      <alignment horizontal="center" vertical="center" shrinkToFit="1"/>
      <protection locked="0"/>
    </xf>
    <xf numFmtId="0" fontId="7" fillId="0" borderId="36" xfId="0" applyFont="1" applyBorder="1" applyAlignment="1">
      <alignment horizontal="center" vertical="center" textRotation="255" shrinkToFit="1"/>
    </xf>
    <xf numFmtId="0" fontId="7" fillId="0" borderId="17" xfId="0" applyFont="1" applyBorder="1" applyAlignment="1" applyProtection="1">
      <alignment horizontal="left" vertical="center" shrinkToFit="1"/>
      <protection locked="0"/>
    </xf>
    <xf numFmtId="0" fontId="7" fillId="0" borderId="21" xfId="0" applyFont="1" applyBorder="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190" fontId="9" fillId="0" borderId="111" xfId="0" applyNumberFormat="1" applyFont="1" applyBorder="1" applyAlignment="1" applyProtection="1">
      <alignment horizontal="center" vertical="center" shrinkToFit="1"/>
      <protection locked="0"/>
    </xf>
    <xf numFmtId="204" fontId="9" fillId="0" borderId="17" xfId="0" applyNumberFormat="1" applyFont="1" applyBorder="1" applyAlignment="1" applyProtection="1">
      <alignment horizontal="right" vertical="center" shrinkToFit="1"/>
      <protection locked="0"/>
    </xf>
    <xf numFmtId="204" fontId="9" fillId="0" borderId="14" xfId="0" applyNumberFormat="1" applyFont="1" applyBorder="1" applyAlignment="1" applyProtection="1">
      <alignment horizontal="right" vertical="center" shrinkToFit="1"/>
      <protection locked="0"/>
    </xf>
    <xf numFmtId="204" fontId="9" fillId="0" borderId="112" xfId="0" applyNumberFormat="1" applyFont="1" applyBorder="1" applyAlignment="1">
      <alignment horizontal="right" vertical="center" shrinkToFit="1"/>
    </xf>
    <xf numFmtId="204" fontId="9" fillId="0" borderId="18" xfId="0" applyNumberFormat="1" applyFont="1" applyBorder="1" applyAlignment="1">
      <alignment horizontal="right" vertical="center" shrinkToFit="1"/>
    </xf>
    <xf numFmtId="0" fontId="9" fillId="2" borderId="1"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185" fontId="7" fillId="0" borderId="1" xfId="0" applyNumberFormat="1" applyFont="1" applyBorder="1" applyAlignment="1">
      <alignment horizontal="right" vertical="center" shrinkToFit="1"/>
    </xf>
    <xf numFmtId="185" fontId="7" fillId="0" borderId="2" xfId="0" applyNumberFormat="1" applyFont="1" applyBorder="1" applyAlignment="1">
      <alignment horizontal="right" vertical="center" shrinkToFit="1"/>
    </xf>
    <xf numFmtId="176" fontId="7" fillId="0" borderId="1" xfId="0" applyNumberFormat="1" applyFont="1" applyBorder="1" applyAlignment="1">
      <alignment horizontal="right" vertical="center" shrinkToFit="1"/>
    </xf>
    <xf numFmtId="176" fontId="7" fillId="0" borderId="2" xfId="0" applyNumberFormat="1" applyFont="1" applyBorder="1" applyAlignment="1">
      <alignment horizontal="right" vertical="center" shrinkToFit="1"/>
    </xf>
    <xf numFmtId="0" fontId="7" fillId="8" borderId="12" xfId="0" applyFont="1" applyFill="1" applyBorder="1" applyAlignment="1">
      <alignment horizontal="center" vertical="center" wrapText="1"/>
    </xf>
    <xf numFmtId="0" fontId="7" fillId="0" borderId="16" xfId="0" applyFont="1" applyBorder="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189" fontId="7" fillId="0" borderId="110" xfId="0" applyNumberFormat="1" applyFont="1" applyBorder="1" applyAlignment="1" applyProtection="1">
      <alignment horizontal="right" vertical="center" shrinkToFit="1"/>
      <protection locked="0"/>
    </xf>
    <xf numFmtId="189" fontId="7" fillId="0" borderId="44" xfId="0" applyNumberFormat="1" applyFont="1" applyBorder="1" applyAlignment="1" applyProtection="1">
      <alignment horizontal="right" vertical="center" shrinkToFit="1"/>
      <protection locked="0"/>
    </xf>
    <xf numFmtId="181" fontId="7" fillId="0" borderId="111" xfId="0" applyNumberFormat="1" applyFont="1" applyBorder="1" applyAlignment="1">
      <alignment horizontal="right" vertical="center" shrinkToFit="1"/>
    </xf>
    <xf numFmtId="181" fontId="7" fillId="0" borderId="21" xfId="0" applyNumberFormat="1" applyFont="1" applyBorder="1" applyAlignment="1">
      <alignment horizontal="right" vertical="center" shrinkToFit="1"/>
    </xf>
    <xf numFmtId="199" fontId="9" fillId="0" borderId="48" xfId="0" applyNumberFormat="1" applyFont="1" applyBorder="1" applyAlignment="1">
      <alignment horizontal="right" vertical="center" shrinkToFit="1"/>
    </xf>
    <xf numFmtId="199" fontId="9" fillId="0" borderId="15" xfId="0" applyNumberFormat="1" applyFont="1" applyBorder="1" applyAlignment="1">
      <alignment horizontal="right" vertical="center" shrinkToFit="1"/>
    </xf>
    <xf numFmtId="176" fontId="7" fillId="0" borderId="17" xfId="0" applyNumberFormat="1" applyFont="1" applyBorder="1" applyAlignment="1">
      <alignment horizontal="right" vertical="center" shrinkToFit="1"/>
    </xf>
    <xf numFmtId="176" fontId="7" fillId="0" borderId="113" xfId="0" applyNumberFormat="1" applyFont="1" applyBorder="1" applyAlignment="1">
      <alignment horizontal="right" vertical="center" shrinkToFit="1"/>
    </xf>
    <xf numFmtId="0" fontId="9" fillId="2" borderId="36" xfId="0" applyFont="1"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protection locked="0"/>
    </xf>
    <xf numFmtId="0" fontId="7" fillId="0" borderId="105" xfId="0" applyFont="1" applyBorder="1" applyAlignment="1" applyProtection="1">
      <alignment horizontal="center" vertical="center" shrinkToFit="1"/>
      <protection locked="0"/>
    </xf>
    <xf numFmtId="189" fontId="7" fillId="0" borderId="114" xfId="0" applyNumberFormat="1" applyFont="1" applyBorder="1" applyAlignment="1" applyProtection="1">
      <alignment horizontal="right" vertical="center" shrinkToFit="1"/>
      <protection locked="0"/>
    </xf>
    <xf numFmtId="189" fontId="7" fillId="0" borderId="105" xfId="0" applyNumberFormat="1" applyFont="1" applyBorder="1" applyAlignment="1" applyProtection="1">
      <alignment horizontal="right" vertical="center" shrinkToFit="1"/>
      <protection locked="0"/>
    </xf>
    <xf numFmtId="181" fontId="7" fillId="0" borderId="114" xfId="0" applyNumberFormat="1" applyFont="1" applyBorder="1" applyAlignment="1">
      <alignment horizontal="right" vertical="center" shrinkToFit="1"/>
    </xf>
    <xf numFmtId="181" fontId="7" fillId="0" borderId="53" xfId="0" applyNumberFormat="1" applyFont="1" applyBorder="1" applyAlignment="1">
      <alignment horizontal="right" vertical="center" shrinkToFit="1"/>
    </xf>
    <xf numFmtId="0" fontId="7" fillId="0" borderId="4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9" xfId="0" applyFont="1" applyBorder="1" applyAlignment="1">
      <alignment horizontal="left" vertical="center" shrinkToFit="1"/>
    </xf>
    <xf numFmtId="186" fontId="7" fillId="0" borderId="49" xfId="0" applyNumberFormat="1" applyFont="1" applyBorder="1" applyAlignment="1">
      <alignment horizontal="left" vertical="center" shrinkToFit="1"/>
    </xf>
    <xf numFmtId="186" fontId="7" fillId="0" borderId="20" xfId="0" applyNumberFormat="1" applyFont="1" applyBorder="1" applyAlignment="1">
      <alignment horizontal="left" vertical="center" shrinkToFit="1"/>
    </xf>
    <xf numFmtId="186" fontId="7" fillId="0" borderId="19" xfId="0" applyNumberFormat="1" applyFont="1" applyBorder="1" applyAlignment="1">
      <alignment horizontal="left" vertical="center" shrinkToFit="1"/>
    </xf>
    <xf numFmtId="0" fontId="7" fillId="9" borderId="12" xfId="0" applyFont="1" applyFill="1" applyBorder="1" applyAlignment="1">
      <alignment horizontal="center" vertical="center" wrapText="1"/>
    </xf>
    <xf numFmtId="181" fontId="9" fillId="0" borderId="48" xfId="0" applyNumberFormat="1" applyFont="1" applyBorder="1" applyAlignment="1">
      <alignment horizontal="right" vertical="center" shrinkToFit="1"/>
    </xf>
    <xf numFmtId="181" fontId="9" fillId="0" borderId="15" xfId="0" applyNumberFormat="1" applyFont="1" applyBorder="1" applyAlignment="1">
      <alignment horizontal="right" vertical="center" shrinkToFit="1"/>
    </xf>
    <xf numFmtId="181" fontId="7" fillId="0" borderId="48" xfId="0" applyNumberFormat="1" applyFont="1" applyBorder="1" applyAlignment="1">
      <alignment horizontal="right" vertical="center" shrinkToFit="1"/>
    </xf>
    <xf numFmtId="181" fontId="7" fillId="0" borderId="106" xfId="0" applyNumberFormat="1" applyFont="1" applyBorder="1" applyAlignment="1">
      <alignment horizontal="right" vertical="center" shrinkToFit="1"/>
    </xf>
    <xf numFmtId="0" fontId="9" fillId="0" borderId="48" xfId="0" applyFont="1" applyBorder="1" applyAlignment="1" applyProtection="1">
      <alignment horizontal="right" vertical="center" shrinkToFit="1"/>
      <protection locked="0"/>
    </xf>
    <xf numFmtId="186" fontId="7" fillId="0" borderId="48" xfId="0" applyNumberFormat="1" applyFont="1" applyBorder="1" applyAlignment="1">
      <alignment horizontal="left" vertical="center" shrinkToFit="1"/>
    </xf>
    <xf numFmtId="186" fontId="7" fillId="0" borderId="16" xfId="0" applyNumberFormat="1" applyFont="1" applyBorder="1" applyAlignment="1">
      <alignment horizontal="left" vertical="center" shrinkToFit="1"/>
    </xf>
    <xf numFmtId="186" fontId="7" fillId="0" borderId="44" xfId="0" applyNumberFormat="1" applyFont="1" applyBorder="1" applyAlignment="1">
      <alignment horizontal="left" vertical="center" shrinkToFit="1"/>
    </xf>
    <xf numFmtId="181" fontId="9" fillId="0" borderId="49" xfId="0" applyNumberFormat="1" applyFont="1" applyBorder="1" applyAlignment="1">
      <alignment horizontal="right" vertical="center" shrinkToFit="1"/>
    </xf>
    <xf numFmtId="181" fontId="9" fillId="0" borderId="19" xfId="0" applyNumberFormat="1" applyFont="1" applyBorder="1" applyAlignment="1">
      <alignment horizontal="right" vertical="center" shrinkToFit="1"/>
    </xf>
    <xf numFmtId="176" fontId="7" fillId="0" borderId="49" xfId="0" applyNumberFormat="1" applyFont="1" applyBorder="1" applyAlignment="1">
      <alignment horizontal="right" vertical="center" shrinkToFit="1"/>
    </xf>
    <xf numFmtId="176" fontId="7" fillId="0" borderId="19" xfId="0" applyNumberFormat="1" applyFont="1" applyBorder="1" applyAlignment="1">
      <alignment horizontal="right" vertical="center" shrinkToFit="1"/>
    </xf>
    <xf numFmtId="181" fontId="7" fillId="0" borderId="49" xfId="0" applyNumberFormat="1" applyFont="1" applyBorder="1" applyAlignment="1">
      <alignment horizontal="right" vertical="center" shrinkToFit="1"/>
    </xf>
    <xf numFmtId="181" fontId="7" fillId="0" borderId="109" xfId="0" applyNumberFormat="1" applyFont="1" applyBorder="1" applyAlignment="1">
      <alignment horizontal="right" vertical="center" shrinkToFit="1"/>
    </xf>
    <xf numFmtId="181" fontId="7" fillId="0" borderId="47" xfId="0" applyNumberFormat="1" applyFont="1" applyBorder="1" applyAlignment="1">
      <alignment horizontal="right" vertical="center" shrinkToFit="1"/>
    </xf>
    <xf numFmtId="181" fontId="7" fillId="0" borderId="108" xfId="0" applyNumberFormat="1" applyFont="1" applyBorder="1" applyAlignment="1">
      <alignment horizontal="right" vertical="center" shrinkToFit="1"/>
    </xf>
    <xf numFmtId="0" fontId="9" fillId="0" borderId="47" xfId="0" applyFont="1" applyBorder="1" applyAlignment="1" applyProtection="1">
      <alignment horizontal="right" vertical="center" shrinkToFit="1"/>
      <protection locked="0"/>
    </xf>
    <xf numFmtId="0" fontId="9" fillId="0" borderId="53" xfId="0" applyFont="1" applyBorder="1" applyAlignment="1" applyProtection="1">
      <alignment horizontal="right" vertical="center" shrinkToFit="1"/>
      <protection locked="0"/>
    </xf>
    <xf numFmtId="0" fontId="7" fillId="10" borderId="12" xfId="0" applyFont="1" applyFill="1" applyBorder="1" applyAlignment="1">
      <alignment horizontal="center" vertical="center" wrapText="1"/>
    </xf>
    <xf numFmtId="181" fontId="9" fillId="0" borderId="48" xfId="0" applyNumberFormat="1" applyFont="1" applyBorder="1" applyAlignment="1" applyProtection="1">
      <alignment horizontal="right" vertical="center" shrinkToFit="1"/>
      <protection locked="0"/>
    </xf>
    <xf numFmtId="181" fontId="9" fillId="0" borderId="15" xfId="0" applyNumberFormat="1" applyFont="1" applyBorder="1" applyAlignment="1" applyProtection="1">
      <alignment horizontal="right" vertical="center" shrinkToFit="1"/>
      <protection locked="0"/>
    </xf>
    <xf numFmtId="204" fontId="7" fillId="0" borderId="15" xfId="0" applyNumberFormat="1" applyFont="1" applyBorder="1" applyAlignment="1">
      <alignment horizontal="right" vertical="center" shrinkToFit="1"/>
    </xf>
    <xf numFmtId="204" fontId="7" fillId="0" borderId="19" xfId="0" applyNumberFormat="1" applyFont="1" applyBorder="1" applyAlignment="1">
      <alignment horizontal="right" vertical="center" shrinkToFit="1"/>
    </xf>
    <xf numFmtId="204" fontId="7" fillId="0" borderId="24" xfId="0" applyNumberFormat="1" applyFont="1" applyBorder="1" applyAlignment="1">
      <alignment horizontal="right" vertical="center" shrinkToFit="1"/>
    </xf>
    <xf numFmtId="181" fontId="9" fillId="0" borderId="47" xfId="0" applyNumberFormat="1" applyFont="1" applyBorder="1" applyAlignment="1" applyProtection="1">
      <alignment horizontal="right" vertical="center" shrinkToFit="1"/>
      <protection locked="0"/>
    </xf>
    <xf numFmtId="181" fontId="9" fillId="0" borderId="24" xfId="0" applyNumberFormat="1" applyFont="1" applyBorder="1" applyAlignment="1" applyProtection="1">
      <alignment horizontal="right" vertical="center" shrinkToFit="1"/>
      <protection locked="0"/>
    </xf>
    <xf numFmtId="181" fontId="9" fillId="0" borderId="47" xfId="0" applyNumberFormat="1" applyFont="1" applyBorder="1" applyAlignment="1">
      <alignment horizontal="right" vertical="center" shrinkToFit="1"/>
    </xf>
    <xf numFmtId="181" fontId="9" fillId="0" borderId="24" xfId="0" applyNumberFormat="1" applyFont="1" applyBorder="1" applyAlignment="1">
      <alignment horizontal="right" vertical="center" shrinkToFit="1"/>
    </xf>
    <xf numFmtId="0" fontId="7" fillId="0" borderId="49" xfId="0" applyFont="1" applyBorder="1" applyAlignment="1" applyProtection="1">
      <alignment horizontal="left" vertical="center" shrinkToFit="1"/>
      <protection locked="0"/>
    </xf>
    <xf numFmtId="0" fontId="7" fillId="0" borderId="20" xfId="0" applyFont="1" applyBorder="1" applyAlignment="1" applyProtection="1">
      <alignment horizontal="left" vertical="center" shrinkToFit="1"/>
      <protection locked="0"/>
    </xf>
    <xf numFmtId="0" fontId="7" fillId="0" borderId="46" xfId="0" applyFont="1" applyBorder="1" applyAlignment="1" applyProtection="1">
      <alignment horizontal="left" vertical="center" shrinkToFit="1"/>
      <protection locked="0"/>
    </xf>
    <xf numFmtId="181" fontId="9" fillId="0" borderId="49" xfId="0" applyNumberFormat="1" applyFont="1" applyBorder="1" applyAlignment="1" applyProtection="1">
      <alignment horizontal="right" vertical="center" shrinkToFit="1"/>
      <protection locked="0"/>
    </xf>
    <xf numFmtId="181" fontId="9" fillId="0" borderId="19" xfId="0" applyNumberFormat="1" applyFont="1" applyBorder="1" applyAlignment="1" applyProtection="1">
      <alignment horizontal="right" vertical="center" shrinkToFit="1"/>
      <protection locked="0"/>
    </xf>
    <xf numFmtId="176" fontId="9" fillId="0" borderId="17" xfId="0" applyNumberFormat="1" applyFont="1" applyBorder="1" applyAlignment="1" applyProtection="1">
      <alignment horizontal="right" vertical="center" shrinkToFit="1"/>
      <protection locked="0"/>
    </xf>
    <xf numFmtId="176" fontId="9" fillId="0" borderId="21" xfId="0" applyNumberFormat="1" applyFont="1" applyBorder="1" applyAlignment="1" applyProtection="1">
      <alignment horizontal="right" vertical="center" shrinkToFit="1"/>
      <protection locked="0"/>
    </xf>
    <xf numFmtId="177" fontId="8" fillId="0" borderId="36" xfId="0" applyNumberFormat="1" applyFont="1" applyBorder="1" applyAlignment="1">
      <alignment horizontal="center" vertical="center" shrinkToFit="1"/>
    </xf>
    <xf numFmtId="0" fontId="7" fillId="0" borderId="117"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3" borderId="2" xfId="0" applyFont="1" applyFill="1" applyBorder="1" applyAlignment="1">
      <alignment horizontal="center" vertical="center" shrinkToFit="1"/>
    </xf>
    <xf numFmtId="0" fontId="7" fillId="3" borderId="36"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7" fillId="3" borderId="35"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15" fillId="0" borderId="117" xfId="0" applyFont="1" applyBorder="1" applyAlignment="1" applyProtection="1">
      <alignment horizontal="left" vertical="center" shrinkToFit="1"/>
      <protection locked="0"/>
    </xf>
    <xf numFmtId="0" fontId="15" fillId="0" borderId="118" xfId="0" applyFont="1" applyBorder="1" applyAlignment="1" applyProtection="1">
      <alignment horizontal="left" vertical="center" shrinkToFit="1"/>
      <protection locked="0"/>
    </xf>
    <xf numFmtId="0" fontId="15" fillId="0" borderId="119" xfId="0" applyFont="1" applyBorder="1" applyAlignment="1" applyProtection="1">
      <alignment horizontal="left" vertical="center" shrinkToFit="1"/>
      <protection locked="0"/>
    </xf>
    <xf numFmtId="0" fontId="15" fillId="0" borderId="12"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13" xfId="0" applyFont="1" applyBorder="1" applyAlignment="1" applyProtection="1">
      <alignment horizontal="left" vertical="center" shrinkToFit="1"/>
      <protection locked="0"/>
    </xf>
    <xf numFmtId="0" fontId="15" fillId="0" borderId="8" xfId="0" applyFont="1" applyBorder="1" applyAlignment="1" applyProtection="1">
      <alignment horizontal="left" vertical="center" shrinkToFit="1"/>
      <protection locked="0"/>
    </xf>
    <xf numFmtId="0" fontId="15" fillId="0" borderId="9" xfId="0" applyFont="1" applyBorder="1" applyAlignment="1" applyProtection="1">
      <alignment horizontal="left" vertical="center" shrinkToFit="1"/>
      <protection locked="0"/>
    </xf>
    <xf numFmtId="0" fontId="15" fillId="0" borderId="10" xfId="0" applyFont="1" applyBorder="1" applyAlignment="1" applyProtection="1">
      <alignment horizontal="left" vertical="center" shrinkToFit="1"/>
      <protection locked="0"/>
    </xf>
    <xf numFmtId="0" fontId="7" fillId="0" borderId="117" xfId="0" applyFont="1" applyBorder="1" applyAlignment="1" applyProtection="1">
      <alignment horizontal="left" vertical="center" shrinkToFit="1"/>
      <protection locked="0"/>
    </xf>
    <xf numFmtId="0" fontId="7" fillId="0" borderId="118" xfId="0" applyFont="1" applyBorder="1" applyAlignment="1" applyProtection="1">
      <alignment horizontal="left" vertical="center" shrinkToFit="1"/>
      <protection locked="0"/>
    </xf>
    <xf numFmtId="0" fontId="7" fillId="0" borderId="119"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31" fontId="8" fillId="0" borderId="1" xfId="0" applyNumberFormat="1" applyFont="1" applyBorder="1" applyAlignment="1" applyProtection="1">
      <alignment horizontal="center" vertical="center" shrinkToFit="1"/>
      <protection locked="0"/>
    </xf>
    <xf numFmtId="31" fontId="8" fillId="0" borderId="11" xfId="0" applyNumberFormat="1" applyFont="1" applyBorder="1" applyAlignment="1" applyProtection="1">
      <alignment horizontal="center" vertical="center" shrinkToFit="1"/>
      <protection locked="0"/>
    </xf>
    <xf numFmtId="31" fontId="8" fillId="0" borderId="2" xfId="0" applyNumberFormat="1" applyFont="1" applyBorder="1" applyAlignment="1" applyProtection="1">
      <alignment horizontal="center" vertical="center" shrinkToFit="1"/>
      <protection locked="0"/>
    </xf>
    <xf numFmtId="180" fontId="17" fillId="5" borderId="36" xfId="0" applyNumberFormat="1" applyFont="1" applyFill="1" applyBorder="1" applyAlignment="1" applyProtection="1">
      <alignment horizontal="center" vertical="center"/>
      <protection locked="0"/>
    </xf>
    <xf numFmtId="0" fontId="19" fillId="0" borderId="9" xfId="0" applyFont="1" applyBorder="1" applyAlignment="1" applyProtection="1">
      <alignment shrinkToFit="1"/>
      <protection locked="0"/>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180" fontId="8" fillId="0" borderId="36" xfId="0" applyNumberFormat="1" applyFont="1" applyBorder="1" applyAlignment="1" applyProtection="1">
      <alignment horizontal="center" vertical="center"/>
      <protection locked="0"/>
    </xf>
    <xf numFmtId="195" fontId="7" fillId="0" borderId="3" xfId="0" applyNumberFormat="1" applyFont="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195" fontId="7" fillId="0" borderId="4" xfId="0" applyNumberFormat="1" applyFont="1" applyBorder="1" applyAlignment="1">
      <alignment horizontal="center" vertical="center" shrinkToFit="1"/>
    </xf>
    <xf numFmtId="195" fontId="7" fillId="0" borderId="121" xfId="0" applyNumberFormat="1" applyFont="1" applyBorder="1" applyAlignment="1" applyProtection="1">
      <alignment horizontal="left" vertical="center" shrinkToFit="1"/>
      <protection locked="0"/>
    </xf>
    <xf numFmtId="0" fontId="7" fillId="0" borderId="123" xfId="0" applyFont="1" applyBorder="1" applyAlignment="1">
      <alignment horizontal="center" vertical="center" shrinkToFit="1"/>
    </xf>
    <xf numFmtId="195" fontId="7" fillId="0" borderId="9" xfId="0" applyNumberFormat="1" applyFont="1" applyBorder="1" applyAlignment="1" applyProtection="1">
      <alignment horizontal="left" vertical="center" shrinkToFit="1"/>
      <protection locked="0"/>
    </xf>
    <xf numFmtId="0" fontId="7" fillId="0" borderId="115" xfId="0" applyFont="1" applyBorder="1" applyAlignment="1" applyProtection="1">
      <alignment horizontal="left" vertical="center" shrinkToFit="1"/>
      <protection locked="0"/>
    </xf>
    <xf numFmtId="0" fontId="0" fillId="0" borderId="115" xfId="0" applyBorder="1" applyAlignment="1">
      <alignment horizontal="left" vertical="center" shrinkToFit="1"/>
    </xf>
    <xf numFmtId="0" fontId="0" fillId="0" borderId="116" xfId="0" applyBorder="1" applyAlignment="1">
      <alignment horizontal="left" vertical="center" shrinkToFit="1"/>
    </xf>
    <xf numFmtId="0" fontId="7" fillId="0" borderId="13" xfId="0" applyFont="1" applyBorder="1" applyAlignment="1" applyProtection="1">
      <alignment horizontal="left" vertical="center" shrinkToFit="1"/>
      <protection locked="0"/>
    </xf>
    <xf numFmtId="0" fontId="17" fillId="0" borderId="112" xfId="0" applyFont="1" applyBorder="1" applyAlignment="1" applyProtection="1">
      <alignment horizontal="left" vertical="center" shrinkToFit="1"/>
      <protection locked="0"/>
    </xf>
    <xf numFmtId="0" fontId="17" fillId="0" borderId="30" xfId="0" applyFont="1" applyBorder="1" applyAlignment="1" applyProtection="1">
      <alignment horizontal="left" vertical="center" shrinkToFit="1"/>
      <protection locked="0"/>
    </xf>
    <xf numFmtId="0" fontId="17" fillId="0" borderId="18" xfId="0" applyFont="1" applyBorder="1" applyAlignment="1" applyProtection="1">
      <alignment horizontal="left" vertical="center" shrinkToFit="1"/>
      <protection locked="0"/>
    </xf>
    <xf numFmtId="0" fontId="17" fillId="0" borderId="12"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13" xfId="0" applyFont="1" applyBorder="1" applyAlignment="1" applyProtection="1">
      <alignment horizontal="left" vertical="center" shrinkToFit="1"/>
      <protection locked="0"/>
    </xf>
    <xf numFmtId="0" fontId="17" fillId="0" borderId="120" xfId="0" applyFont="1" applyBorder="1" applyAlignment="1" applyProtection="1">
      <alignment horizontal="left" vertical="center" shrinkToFit="1"/>
      <protection locked="0"/>
    </xf>
    <xf numFmtId="0" fontId="17" fillId="0" borderId="121" xfId="0" applyFont="1" applyBorder="1" applyAlignment="1" applyProtection="1">
      <alignment horizontal="left" vertical="center" shrinkToFit="1"/>
      <protection locked="0"/>
    </xf>
    <xf numFmtId="0" fontId="17" fillId="0" borderId="122" xfId="0" applyFont="1" applyBorder="1" applyAlignment="1" applyProtection="1">
      <alignment horizontal="left" vertical="center" shrinkToFit="1"/>
      <protection locked="0"/>
    </xf>
    <xf numFmtId="0" fontId="7" fillId="0" borderId="5" xfId="0" applyFont="1" applyBorder="1" applyAlignment="1" applyProtection="1">
      <alignment horizontal="center" vertical="center" shrinkToFit="1"/>
      <protection locked="0"/>
    </xf>
    <xf numFmtId="0" fontId="7" fillId="0" borderId="120" xfId="0" applyFont="1" applyBorder="1" applyAlignment="1" applyProtection="1">
      <alignment horizontal="center" vertical="center" shrinkToFit="1"/>
      <protection locked="0"/>
    </xf>
    <xf numFmtId="0" fontId="7" fillId="0" borderId="7" xfId="0" applyFont="1" applyBorder="1" applyAlignment="1" applyProtection="1">
      <alignment horizontal="left" vertical="center" shrinkToFit="1"/>
      <protection locked="0"/>
    </xf>
    <xf numFmtId="0" fontId="7" fillId="0" borderId="121" xfId="0" applyFont="1" applyBorder="1" applyAlignment="1" applyProtection="1">
      <alignment horizontal="left" vertical="center" shrinkToFit="1"/>
      <protection locked="0"/>
    </xf>
    <xf numFmtId="0" fontId="7" fillId="0" borderId="122" xfId="0" applyFont="1" applyBorder="1" applyAlignment="1" applyProtection="1">
      <alignment horizontal="left" vertical="center" shrinkToFit="1"/>
      <protection locked="0"/>
    </xf>
    <xf numFmtId="181" fontId="8" fillId="0" borderId="36" xfId="0" applyNumberFormat="1" applyFont="1" applyBorder="1" applyAlignment="1" applyProtection="1">
      <alignment horizontal="center" vertical="center" shrinkToFit="1"/>
      <protection locked="0"/>
    </xf>
    <xf numFmtId="182" fontId="8" fillId="0" borderId="36" xfId="0" applyNumberFormat="1" applyFont="1" applyBorder="1" applyAlignment="1">
      <alignment horizontal="center" vertical="center" shrinkToFit="1"/>
    </xf>
    <xf numFmtId="0" fontId="29" fillId="0" borderId="110" xfId="0" applyFont="1" applyBorder="1" applyAlignment="1" applyProtection="1">
      <alignment horizontal="right" vertical="center" shrinkToFit="1"/>
      <protection locked="0"/>
    </xf>
    <xf numFmtId="0" fontId="29" fillId="0" borderId="16" xfId="0" applyFont="1" applyBorder="1" applyAlignment="1" applyProtection="1">
      <alignment horizontal="right" vertical="center" shrinkToFit="1"/>
      <protection locked="0"/>
    </xf>
    <xf numFmtId="0" fontId="26" fillId="0" borderId="135" xfId="0" applyFont="1" applyBorder="1" applyAlignment="1">
      <alignment horizontal="center" vertical="center"/>
    </xf>
    <xf numFmtId="0" fontId="25" fillId="0" borderId="64" xfId="0" applyFont="1" applyBorder="1" applyAlignment="1">
      <alignment horizontal="center" vertical="center"/>
    </xf>
    <xf numFmtId="0" fontId="26" fillId="0" borderId="78" xfId="0" applyFont="1" applyBorder="1" applyAlignment="1">
      <alignment horizontal="center" vertical="center"/>
    </xf>
    <xf numFmtId="0" fontId="26" fillId="0" borderId="64" xfId="0" applyFont="1" applyBorder="1" applyAlignment="1">
      <alignment horizontal="center" vertical="center"/>
    </xf>
    <xf numFmtId="0" fontId="26" fillId="0" borderId="171" xfId="0" applyFont="1" applyBorder="1" applyAlignment="1">
      <alignment horizontal="center" vertical="center"/>
    </xf>
    <xf numFmtId="0" fontId="29" fillId="0" borderId="141" xfId="0" applyFont="1" applyBorder="1" applyAlignment="1">
      <alignment horizontal="center" vertical="center" shrinkToFit="1"/>
    </xf>
    <xf numFmtId="0" fontId="29" fillId="0" borderId="30" xfId="0" applyFont="1" applyBorder="1" applyAlignment="1">
      <alignment horizontal="center" vertical="center" shrinkToFit="1"/>
    </xf>
    <xf numFmtId="0" fontId="29" fillId="0" borderId="128" xfId="0" applyFont="1" applyBorder="1" applyAlignment="1">
      <alignment horizontal="center" vertical="center" shrinkToFit="1"/>
    </xf>
    <xf numFmtId="0" fontId="29" fillId="0" borderId="147"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83" xfId="0" applyFont="1" applyBorder="1" applyAlignment="1">
      <alignment horizontal="center" vertical="center" shrinkToFit="1"/>
    </xf>
    <xf numFmtId="49" fontId="26" fillId="11" borderId="16" xfId="0" applyNumberFormat="1" applyFont="1" applyFill="1" applyBorder="1" applyAlignment="1" applyProtection="1">
      <alignment horizontal="left" vertical="center" shrinkToFit="1"/>
      <protection locked="0"/>
    </xf>
    <xf numFmtId="49" fontId="26" fillId="11" borderId="136" xfId="0" applyNumberFormat="1" applyFont="1" applyFill="1" applyBorder="1" applyAlignment="1" applyProtection="1">
      <alignment horizontal="left" vertical="center" shrinkToFit="1"/>
      <protection locked="0"/>
    </xf>
    <xf numFmtId="0" fontId="26" fillId="0" borderId="30"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21" xfId="0" applyFont="1" applyBorder="1" applyAlignment="1" applyProtection="1">
      <alignment horizontal="center" vertical="center" shrinkToFit="1"/>
      <protection locked="0"/>
    </xf>
    <xf numFmtId="0" fontId="26" fillId="11" borderId="125" xfId="0" applyFont="1" applyFill="1" applyBorder="1" applyAlignment="1" applyProtection="1">
      <alignment horizontal="left" vertical="center" wrapText="1"/>
      <protection locked="0"/>
    </xf>
    <xf numFmtId="0" fontId="26" fillId="11" borderId="30" xfId="0" applyFont="1" applyFill="1" applyBorder="1" applyAlignment="1" applyProtection="1">
      <alignment horizontal="left" vertical="center" wrapText="1"/>
      <protection locked="0"/>
    </xf>
    <xf numFmtId="0" fontId="26" fillId="11" borderId="128" xfId="0" applyFont="1" applyFill="1" applyBorder="1" applyAlignment="1" applyProtection="1">
      <alignment horizontal="left" vertical="center" wrapText="1"/>
      <protection locked="0"/>
    </xf>
    <xf numFmtId="0" fontId="26" fillId="11" borderId="124" xfId="0" applyFont="1" applyFill="1" applyBorder="1" applyAlignment="1" applyProtection="1">
      <alignment horizontal="left" vertical="center" wrapText="1"/>
      <protection locked="0"/>
    </xf>
    <xf numFmtId="0" fontId="26" fillId="11" borderId="16" xfId="0" applyFont="1" applyFill="1" applyBorder="1" applyAlignment="1" applyProtection="1">
      <alignment horizontal="left" vertical="center" wrapText="1"/>
      <protection locked="0"/>
    </xf>
    <xf numFmtId="0" fontId="26" fillId="11" borderId="136" xfId="0" applyFont="1" applyFill="1" applyBorder="1" applyAlignment="1" applyProtection="1">
      <alignment horizontal="left" vertical="center" wrapText="1"/>
      <protection locked="0"/>
    </xf>
    <xf numFmtId="0" fontId="26" fillId="0" borderId="125" xfId="0" applyFont="1" applyBorder="1" applyAlignment="1">
      <alignment horizontal="distributed" vertical="center" indent="1" shrinkToFit="1"/>
    </xf>
    <xf numFmtId="0" fontId="26" fillId="0" borderId="30" xfId="0" applyFont="1" applyBorder="1" applyAlignment="1">
      <alignment horizontal="distributed" vertical="center" indent="1" shrinkToFit="1"/>
    </xf>
    <xf numFmtId="0" fontId="26" fillId="0" borderId="126" xfId="0" applyFont="1" applyBorder="1" applyAlignment="1">
      <alignment horizontal="distributed" vertical="center" indent="1" shrinkToFit="1"/>
    </xf>
    <xf numFmtId="0" fontId="26" fillId="0" borderId="79" xfId="0" applyFont="1" applyBorder="1" applyAlignment="1">
      <alignment horizontal="distributed" vertical="center" indent="1" shrinkToFit="1"/>
    </xf>
    <xf numFmtId="0" fontId="26" fillId="0" borderId="0" xfId="0" applyFont="1" applyAlignment="1">
      <alignment horizontal="distributed" vertical="center" indent="1" shrinkToFit="1"/>
    </xf>
    <xf numFmtId="0" fontId="26" fillId="0" borderId="127" xfId="0" applyFont="1" applyBorder="1" applyAlignment="1">
      <alignment horizontal="distributed" vertical="center" indent="1" shrinkToFit="1"/>
    </xf>
    <xf numFmtId="0" fontId="26" fillId="0" borderId="184" xfId="0" applyFont="1" applyBorder="1" applyAlignment="1">
      <alignment horizontal="distributed" vertical="center" indent="1" shrinkToFit="1"/>
    </xf>
    <xf numFmtId="0" fontId="26" fillId="0" borderId="21" xfId="0" applyFont="1" applyBorder="1" applyAlignment="1">
      <alignment horizontal="distributed" vertical="center" indent="1" shrinkToFit="1"/>
    </xf>
    <xf numFmtId="0" fontId="26" fillId="0" borderId="45" xfId="0" applyFont="1" applyBorder="1" applyAlignment="1">
      <alignment horizontal="distributed" vertical="center" indent="1" shrinkToFit="1"/>
    </xf>
    <xf numFmtId="38" fontId="34" fillId="11" borderId="125" xfId="3" applyFont="1" applyFill="1" applyBorder="1" applyAlignment="1" applyProtection="1">
      <alignment horizontal="center" vertical="center" wrapText="1"/>
      <protection locked="0"/>
    </xf>
    <xf numFmtId="38" fontId="34" fillId="11" borderId="30" xfId="3" applyFont="1" applyFill="1" applyBorder="1" applyAlignment="1" applyProtection="1">
      <alignment horizontal="center" vertical="center" wrapText="1"/>
      <protection locked="0"/>
    </xf>
    <xf numFmtId="38" fontId="34" fillId="11" borderId="79" xfId="3" applyFont="1" applyFill="1" applyBorder="1" applyAlignment="1" applyProtection="1">
      <alignment horizontal="center" vertical="center" wrapText="1"/>
      <protection locked="0"/>
    </xf>
    <xf numFmtId="38" fontId="34" fillId="11" borderId="0" xfId="3" applyFont="1" applyFill="1" applyBorder="1" applyAlignment="1" applyProtection="1">
      <alignment horizontal="center" vertical="center" wrapText="1"/>
      <protection locked="0"/>
    </xf>
    <xf numFmtId="38" fontId="34" fillId="11" borderId="81" xfId="3" applyFont="1" applyFill="1" applyBorder="1" applyAlignment="1" applyProtection="1">
      <alignment horizontal="center" vertical="center" wrapText="1"/>
      <protection locked="0"/>
    </xf>
    <xf numFmtId="38" fontId="34" fillId="11" borderId="64" xfId="3" applyFont="1" applyFill="1" applyBorder="1" applyAlignment="1" applyProtection="1">
      <alignment horizontal="center" vertical="center" wrapText="1"/>
      <protection locked="0"/>
    </xf>
    <xf numFmtId="0" fontId="30" fillId="0" borderId="0" xfId="0" applyFont="1" applyAlignment="1">
      <alignment horizontal="center" vertical="center"/>
    </xf>
    <xf numFmtId="0" fontId="28" fillId="0" borderId="0" xfId="0" applyFont="1" applyAlignment="1">
      <alignment horizontal="center" vertical="center"/>
    </xf>
    <xf numFmtId="0" fontId="26" fillId="11" borderId="146" xfId="0" applyFont="1" applyFill="1" applyBorder="1" applyAlignment="1" applyProtection="1">
      <alignment horizontal="left" vertical="center" wrapText="1" shrinkToFit="1"/>
      <protection locked="0"/>
    </xf>
    <xf numFmtId="0" fontId="26" fillId="11" borderId="0" xfId="0" applyFont="1" applyFill="1" applyAlignment="1" applyProtection="1">
      <alignment horizontal="left" vertical="center" wrapText="1" shrinkToFit="1"/>
      <protection locked="0"/>
    </xf>
    <xf numFmtId="0" fontId="26" fillId="11" borderId="111" xfId="0" applyFont="1" applyFill="1" applyBorder="1" applyAlignment="1" applyProtection="1">
      <alignment horizontal="left" vertical="center" wrapText="1" shrinkToFit="1"/>
      <protection locked="0"/>
    </xf>
    <xf numFmtId="0" fontId="26" fillId="11" borderId="21" xfId="0" applyFont="1" applyFill="1" applyBorder="1" applyAlignment="1" applyProtection="1">
      <alignment horizontal="left" vertical="center" wrapText="1" shrinkToFit="1"/>
      <protection locked="0"/>
    </xf>
    <xf numFmtId="0" fontId="26" fillId="11" borderId="21" xfId="0" applyFont="1" applyFill="1" applyBorder="1" applyAlignment="1" applyProtection="1">
      <alignment horizontal="left" vertical="center"/>
      <protection locked="0"/>
    </xf>
    <xf numFmtId="0" fontId="26" fillId="11" borderId="165" xfId="0" applyFont="1" applyFill="1" applyBorder="1" applyAlignment="1" applyProtection="1">
      <alignment horizontal="left" vertical="center"/>
      <protection locked="0"/>
    </xf>
    <xf numFmtId="0" fontId="26" fillId="0" borderId="81" xfId="0" applyFont="1" applyBorder="1" applyAlignment="1">
      <alignment horizontal="distributed" vertical="center" indent="1" shrinkToFit="1"/>
    </xf>
    <xf numFmtId="0" fontId="26" fillId="0" borderId="64" xfId="0" applyFont="1" applyBorder="1" applyAlignment="1">
      <alignment horizontal="distributed" vertical="center" indent="1" shrinkToFit="1"/>
    </xf>
    <xf numFmtId="0" fontId="26" fillId="0" borderId="185" xfId="0" applyFont="1" applyBorder="1" applyAlignment="1">
      <alignment horizontal="distributed" vertical="center" indent="1" shrinkToFit="1"/>
    </xf>
    <xf numFmtId="0" fontId="26" fillId="12" borderId="141" xfId="0" applyFont="1" applyFill="1" applyBorder="1" applyAlignment="1">
      <alignment horizontal="center" vertical="center" shrinkToFit="1"/>
    </xf>
    <xf numFmtId="0" fontId="26" fillId="12" borderId="30" xfId="0" applyFont="1" applyFill="1" applyBorder="1" applyAlignment="1">
      <alignment horizontal="center" vertical="center" shrinkToFit="1"/>
    </xf>
    <xf numFmtId="0" fontId="26" fillId="12" borderId="147" xfId="0" applyFont="1" applyFill="1" applyBorder="1" applyAlignment="1">
      <alignment horizontal="center" vertical="center" shrinkToFit="1"/>
    </xf>
    <xf numFmtId="0" fontId="26" fillId="12" borderId="64" xfId="0" applyFont="1" applyFill="1" applyBorder="1" applyAlignment="1">
      <alignment horizontal="center" vertical="center" shrinkToFit="1"/>
    </xf>
    <xf numFmtId="0" fontId="29" fillId="0" borderId="111" xfId="0" applyFont="1" applyBorder="1" applyAlignment="1" applyProtection="1">
      <alignment horizontal="right" vertical="center"/>
      <protection locked="0"/>
    </xf>
    <xf numFmtId="0" fontId="29" fillId="0" borderId="21" xfId="0" applyFont="1" applyBorder="1" applyAlignment="1" applyProtection="1">
      <alignment horizontal="right" vertical="center"/>
      <protection locked="0"/>
    </xf>
    <xf numFmtId="0" fontId="26" fillId="0" borderId="0" xfId="0" applyFont="1" applyAlignment="1" applyProtection="1">
      <alignment horizontal="left" vertical="center" shrinkToFit="1"/>
      <protection hidden="1"/>
    </xf>
    <xf numFmtId="0" fontId="26" fillId="0" borderId="129" xfId="0" applyFont="1" applyBorder="1" applyAlignment="1">
      <alignment horizontal="left"/>
    </xf>
    <xf numFmtId="0" fontId="26" fillId="0" borderId="130" xfId="0" applyFont="1" applyBorder="1" applyAlignment="1">
      <alignment horizontal="left"/>
    </xf>
    <xf numFmtId="0" fontId="26" fillId="0" borderId="132" xfId="0" applyFont="1" applyBorder="1" applyAlignment="1">
      <alignment horizontal="left"/>
    </xf>
    <xf numFmtId="0" fontId="26" fillId="11" borderId="79" xfId="0" applyFont="1" applyFill="1" applyBorder="1" applyAlignment="1" applyProtection="1">
      <alignment horizontal="left" vertical="center" wrapText="1"/>
      <protection locked="0"/>
    </xf>
    <xf numFmtId="0" fontId="26" fillId="11" borderId="0" xfId="0" applyFont="1" applyFill="1" applyAlignment="1" applyProtection="1">
      <alignment horizontal="left" vertical="center" wrapText="1"/>
      <protection locked="0"/>
    </xf>
    <xf numFmtId="0" fontId="26" fillId="11" borderId="80" xfId="0" applyFont="1" applyFill="1" applyBorder="1" applyAlignment="1" applyProtection="1">
      <alignment horizontal="left" vertical="center" wrapText="1"/>
      <protection locked="0"/>
    </xf>
    <xf numFmtId="0" fontId="26" fillId="11" borderId="81" xfId="0" applyFont="1" applyFill="1" applyBorder="1" applyAlignment="1" applyProtection="1">
      <alignment horizontal="left" vertical="center" wrapText="1"/>
      <protection locked="0"/>
    </xf>
    <xf numFmtId="0" fontId="26" fillId="11" borderId="64" xfId="0" applyFont="1" applyFill="1" applyBorder="1" applyAlignment="1" applyProtection="1">
      <alignment horizontal="left" vertical="center" wrapText="1"/>
      <protection locked="0"/>
    </xf>
    <xf numFmtId="0" fontId="26" fillId="11" borderId="83" xfId="0" applyFont="1" applyFill="1" applyBorder="1" applyAlignment="1" applyProtection="1">
      <alignment horizontal="left" vertical="center" wrapText="1"/>
      <protection locked="0"/>
    </xf>
    <xf numFmtId="0" fontId="26" fillId="0" borderId="129" xfId="0" applyFont="1" applyBorder="1" applyAlignment="1" applyProtection="1">
      <alignment horizontal="left" vertical="center" shrinkToFit="1"/>
      <protection locked="0"/>
    </xf>
    <xf numFmtId="0" fontId="28" fillId="0" borderId="130" xfId="0" applyFont="1" applyBorder="1" applyAlignment="1">
      <alignment horizontal="left" vertical="center" shrinkToFit="1"/>
    </xf>
    <xf numFmtId="0" fontId="28" fillId="0" borderId="132" xfId="0" applyFont="1" applyBorder="1" applyAlignment="1">
      <alignment horizontal="left" vertical="center" shrinkToFit="1"/>
    </xf>
    <xf numFmtId="0" fontId="26" fillId="0" borderId="129" xfId="0" applyFont="1" applyBorder="1"/>
    <xf numFmtId="0" fontId="28" fillId="0" borderId="130" xfId="0" applyFont="1" applyBorder="1"/>
    <xf numFmtId="0" fontId="28" fillId="0" borderId="132" xfId="0" applyFont="1" applyBorder="1"/>
    <xf numFmtId="0" fontId="26" fillId="11" borderId="89" xfId="0" applyFont="1" applyFill="1" applyBorder="1" applyAlignment="1">
      <alignment horizontal="left" vertical="top" wrapText="1"/>
    </xf>
    <xf numFmtId="0" fontId="28" fillId="11" borderId="20" xfId="0" applyFont="1" applyFill="1" applyBorder="1" applyAlignment="1">
      <alignment horizontal="left" vertical="top" wrapText="1"/>
    </xf>
    <xf numFmtId="0" fontId="28" fillId="11" borderId="212" xfId="0" applyFont="1" applyFill="1" applyBorder="1" applyAlignment="1">
      <alignment horizontal="left" vertical="top" wrapText="1"/>
    </xf>
    <xf numFmtId="0" fontId="28" fillId="11" borderId="42" xfId="0" applyFont="1" applyFill="1" applyBorder="1" applyAlignment="1">
      <alignment horizontal="left" vertical="top" wrapText="1"/>
    </xf>
    <xf numFmtId="0" fontId="28" fillId="11" borderId="11" xfId="0" applyFont="1" applyFill="1" applyBorder="1" applyAlignment="1">
      <alignment horizontal="left" vertical="top" wrapText="1"/>
    </xf>
    <xf numFmtId="0" fontId="28" fillId="11" borderId="213" xfId="0" applyFont="1" applyFill="1" applyBorder="1" applyAlignment="1">
      <alignment horizontal="left" vertical="top" wrapText="1"/>
    </xf>
    <xf numFmtId="0" fontId="28" fillId="11" borderId="214" xfId="0" applyFont="1" applyFill="1" applyBorder="1" applyAlignment="1">
      <alignment horizontal="left" vertical="top" wrapText="1"/>
    </xf>
    <xf numFmtId="0" fontId="28" fillId="11" borderId="215" xfId="0" applyFont="1" applyFill="1" applyBorder="1" applyAlignment="1">
      <alignment horizontal="left" vertical="top" wrapText="1"/>
    </xf>
    <xf numFmtId="0" fontId="28" fillId="11" borderId="216" xfId="0" applyFont="1" applyFill="1" applyBorder="1" applyAlignment="1">
      <alignment horizontal="left" vertical="top" wrapText="1"/>
    </xf>
    <xf numFmtId="0" fontId="26" fillId="11" borderId="125" xfId="0" applyFont="1" applyFill="1" applyBorder="1" applyAlignment="1">
      <alignment horizontal="left" vertical="top" wrapText="1"/>
    </xf>
    <xf numFmtId="0" fontId="28" fillId="11" borderId="30" xfId="0" applyFont="1" applyFill="1" applyBorder="1" applyAlignment="1">
      <alignment horizontal="left" vertical="top" wrapText="1"/>
    </xf>
    <xf numFmtId="0" fontId="28" fillId="11" borderId="128" xfId="0" applyFont="1" applyFill="1" applyBorder="1" applyAlignment="1">
      <alignment horizontal="left" vertical="top" wrapText="1"/>
    </xf>
    <xf numFmtId="0" fontId="28" fillId="11" borderId="79" xfId="0" applyFont="1" applyFill="1" applyBorder="1" applyAlignment="1">
      <alignment horizontal="left" vertical="top" wrapText="1"/>
    </xf>
    <xf numFmtId="0" fontId="28" fillId="11" borderId="0" xfId="0" applyFont="1" applyFill="1" applyAlignment="1">
      <alignment horizontal="left" vertical="top" wrapText="1"/>
    </xf>
    <xf numFmtId="0" fontId="28" fillId="11" borderId="80" xfId="0" applyFont="1" applyFill="1" applyBorder="1" applyAlignment="1">
      <alignment horizontal="left" vertical="top" wrapText="1"/>
    </xf>
    <xf numFmtId="0" fontId="28" fillId="11" borderId="81" xfId="0" applyFont="1" applyFill="1" applyBorder="1" applyAlignment="1">
      <alignment horizontal="left" vertical="top" wrapText="1"/>
    </xf>
    <xf numFmtId="0" fontId="28" fillId="11" borderId="64" xfId="0" applyFont="1" applyFill="1" applyBorder="1" applyAlignment="1">
      <alignment horizontal="left" vertical="top" wrapText="1"/>
    </xf>
    <xf numFmtId="0" fontId="28" fillId="11" borderId="83" xfId="0" applyFont="1" applyFill="1" applyBorder="1" applyAlignment="1">
      <alignment horizontal="left" vertical="top" wrapText="1"/>
    </xf>
    <xf numFmtId="0" fontId="26" fillId="0" borderId="84" xfId="0" applyFont="1" applyBorder="1" applyAlignment="1">
      <alignment vertical="center" wrapText="1"/>
    </xf>
    <xf numFmtId="0" fontId="28" fillId="0" borderId="78" xfId="0" applyFont="1" applyBorder="1" applyAlignment="1">
      <alignment vertical="center" wrapText="1"/>
    </xf>
    <xf numFmtId="0" fontId="28" fillId="0" borderId="79" xfId="0" applyFont="1" applyBorder="1" applyAlignment="1">
      <alignment vertical="center" wrapText="1"/>
    </xf>
    <xf numFmtId="0" fontId="28" fillId="0" borderId="0" xfId="0" applyFont="1" applyAlignment="1">
      <alignment vertical="center" wrapText="1"/>
    </xf>
    <xf numFmtId="0" fontId="26" fillId="11" borderId="158" xfId="0" applyFont="1" applyFill="1" applyBorder="1" applyAlignment="1">
      <alignment horizontal="left" vertical="top" wrapText="1"/>
    </xf>
    <xf numFmtId="0" fontId="26" fillId="11" borderId="78" xfId="0" applyFont="1" applyFill="1" applyBorder="1" applyAlignment="1">
      <alignment horizontal="left" vertical="top" wrapText="1"/>
    </xf>
    <xf numFmtId="0" fontId="26" fillId="11" borderId="82" xfId="0" applyFont="1" applyFill="1" applyBorder="1" applyAlignment="1">
      <alignment horizontal="left" vertical="top" wrapText="1"/>
    </xf>
    <xf numFmtId="0" fontId="26" fillId="11" borderId="146" xfId="0" applyFont="1" applyFill="1" applyBorder="1" applyAlignment="1">
      <alignment horizontal="left" vertical="top" wrapText="1"/>
    </xf>
    <xf numFmtId="0" fontId="26" fillId="11" borderId="0" xfId="0" applyFont="1" applyFill="1" applyAlignment="1">
      <alignment horizontal="left" vertical="top" wrapText="1"/>
    </xf>
    <xf numFmtId="0" fontId="26" fillId="11" borderId="80" xfId="0" applyFont="1" applyFill="1" applyBorder="1" applyAlignment="1">
      <alignment horizontal="left" vertical="top" wrapText="1"/>
    </xf>
    <xf numFmtId="0" fontId="26" fillId="0" borderId="125" xfId="0" applyFont="1" applyBorder="1" applyAlignment="1">
      <alignment vertical="center" wrapText="1"/>
    </xf>
    <xf numFmtId="0" fontId="28" fillId="0" borderId="30" xfId="0" applyFont="1" applyBorder="1" applyAlignment="1">
      <alignment vertical="center" wrapText="1"/>
    </xf>
    <xf numFmtId="0" fontId="28" fillId="0" borderId="126" xfId="0" applyFont="1" applyBorder="1" applyAlignment="1">
      <alignment vertical="center" wrapText="1"/>
    </xf>
    <xf numFmtId="0" fontId="28" fillId="0" borderId="127" xfId="0" applyFont="1" applyBorder="1" applyAlignment="1">
      <alignment vertical="center" wrapText="1"/>
    </xf>
    <xf numFmtId="0" fontId="28" fillId="0" borderId="81" xfId="0" applyFont="1" applyBorder="1" applyAlignment="1">
      <alignment vertical="center" wrapText="1"/>
    </xf>
    <xf numFmtId="0" fontId="28" fillId="0" borderId="64" xfId="0" applyFont="1" applyBorder="1" applyAlignment="1">
      <alignment vertical="center" wrapText="1"/>
    </xf>
    <xf numFmtId="0" fontId="28" fillId="0" borderId="185" xfId="0" applyFont="1" applyBorder="1" applyAlignment="1">
      <alignment vertical="center" wrapText="1"/>
    </xf>
    <xf numFmtId="0" fontId="26" fillId="11" borderId="141" xfId="0" applyFont="1" applyFill="1" applyBorder="1" applyAlignment="1">
      <alignment horizontal="left" vertical="top" wrapText="1"/>
    </xf>
    <xf numFmtId="0" fontId="26" fillId="11" borderId="30" xfId="0" applyFont="1" applyFill="1" applyBorder="1" applyAlignment="1">
      <alignment horizontal="left" vertical="top" wrapText="1"/>
    </xf>
    <xf numFmtId="0" fontId="26" fillId="11" borderId="128" xfId="0" applyFont="1" applyFill="1" applyBorder="1" applyAlignment="1">
      <alignment horizontal="left" vertical="top" wrapText="1"/>
    </xf>
    <xf numFmtId="0" fontId="26" fillId="11" borderId="147" xfId="0" applyFont="1" applyFill="1" applyBorder="1" applyAlignment="1">
      <alignment horizontal="left" vertical="top" wrapText="1"/>
    </xf>
    <xf numFmtId="0" fontId="26" fillId="11" borderId="64" xfId="0" applyFont="1" applyFill="1" applyBorder="1" applyAlignment="1">
      <alignment horizontal="left" vertical="top" wrapText="1"/>
    </xf>
    <xf numFmtId="0" fontId="26" fillId="11" borderId="83" xfId="0" applyFont="1" applyFill="1" applyBorder="1" applyAlignment="1">
      <alignment horizontal="left" vertical="top" wrapText="1"/>
    </xf>
    <xf numFmtId="0" fontId="26" fillId="0" borderId="30" xfId="0" applyFont="1" applyBorder="1" applyAlignment="1" applyProtection="1">
      <alignment horizontal="center" vertical="center" wrapText="1"/>
      <protection locked="0"/>
    </xf>
    <xf numFmtId="0" fontId="26" fillId="0" borderId="128"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80" xfId="0" applyFont="1" applyBorder="1" applyAlignment="1" applyProtection="1">
      <alignment horizontal="center" vertical="center" wrapText="1"/>
      <protection locked="0"/>
    </xf>
    <xf numFmtId="0" fontId="26" fillId="0" borderId="64" xfId="0" applyFont="1" applyBorder="1" applyAlignment="1" applyProtection="1">
      <alignment horizontal="center" vertical="center" wrapText="1"/>
      <protection locked="0"/>
    </xf>
    <xf numFmtId="0" fontId="26" fillId="0" borderId="83" xfId="0" applyFont="1" applyBorder="1" applyAlignment="1" applyProtection="1">
      <alignment horizontal="center" vertical="center" wrapText="1"/>
      <protection locked="0"/>
    </xf>
    <xf numFmtId="0" fontId="26" fillId="11" borderId="137" xfId="0" applyFont="1" applyFill="1" applyBorder="1" applyAlignment="1" applyProtection="1">
      <alignment horizontal="left" vertical="center" wrapText="1"/>
      <protection locked="0"/>
    </xf>
    <xf numFmtId="0" fontId="26" fillId="11" borderId="138" xfId="0" applyFont="1" applyFill="1" applyBorder="1" applyAlignment="1" applyProtection="1">
      <alignment horizontal="left" vertical="center" wrapText="1"/>
      <protection locked="0"/>
    </xf>
    <xf numFmtId="0" fontId="26" fillId="11" borderId="139" xfId="0" applyFont="1" applyFill="1" applyBorder="1" applyAlignment="1" applyProtection="1">
      <alignment horizontal="left" vertical="center" wrapText="1"/>
      <protection locked="0"/>
    </xf>
    <xf numFmtId="0" fontId="26" fillId="0" borderId="129" xfId="0" applyFont="1" applyBorder="1" applyAlignment="1">
      <alignment horizontal="center" vertical="center" shrinkToFit="1"/>
    </xf>
    <xf numFmtId="0" fontId="26" fillId="0" borderId="130" xfId="0" applyFont="1" applyBorder="1" applyAlignment="1">
      <alignment horizontal="center" vertical="center" shrinkToFit="1"/>
    </xf>
    <xf numFmtId="0" fontId="26" fillId="0" borderId="132" xfId="0" applyFont="1" applyBorder="1" applyAlignment="1">
      <alignment horizontal="center" vertical="center" shrinkToFit="1"/>
    </xf>
    <xf numFmtId="0" fontId="34" fillId="0" borderId="11"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0" fillId="0" borderId="36" xfId="0" applyFont="1" applyBorder="1" applyAlignment="1">
      <alignment horizontal="center" vertical="center"/>
    </xf>
    <xf numFmtId="0" fontId="26" fillId="11" borderId="141" xfId="0" applyFont="1" applyFill="1" applyBorder="1" applyAlignment="1" applyProtection="1">
      <alignment horizontal="left" vertical="center" shrinkToFit="1"/>
      <protection locked="0"/>
    </xf>
    <xf numFmtId="0" fontId="26" fillId="11" borderId="30" xfId="0" applyFont="1" applyFill="1" applyBorder="1" applyAlignment="1" applyProtection="1">
      <alignment horizontal="left" vertical="center" shrinkToFit="1"/>
      <protection locked="0"/>
    </xf>
    <xf numFmtId="0" fontId="26" fillId="11" borderId="126" xfId="0" applyFont="1" applyFill="1" applyBorder="1" applyAlignment="1" applyProtection="1">
      <alignment horizontal="left" vertical="center" shrinkToFit="1"/>
      <protection locked="0"/>
    </xf>
    <xf numFmtId="0" fontId="26" fillId="11" borderId="146" xfId="0" applyFont="1" applyFill="1" applyBorder="1" applyAlignment="1" applyProtection="1">
      <alignment horizontal="left" vertical="center" shrinkToFit="1"/>
      <protection locked="0"/>
    </xf>
    <xf numFmtId="0" fontId="26" fillId="11" borderId="0" xfId="0" applyFont="1" applyFill="1" applyAlignment="1" applyProtection="1">
      <alignment horizontal="left" vertical="center" shrinkToFit="1"/>
      <protection locked="0"/>
    </xf>
    <xf numFmtId="0" fontId="26" fillId="11" borderId="127" xfId="0" applyFont="1" applyFill="1" applyBorder="1" applyAlignment="1" applyProtection="1">
      <alignment horizontal="left" vertical="center" shrinkToFit="1"/>
      <protection locked="0"/>
    </xf>
    <xf numFmtId="0" fontId="26" fillId="11" borderId="111" xfId="0" applyFont="1" applyFill="1" applyBorder="1" applyAlignment="1" applyProtection="1">
      <alignment horizontal="left" vertical="center" shrinkToFit="1"/>
      <protection locked="0"/>
    </xf>
    <xf numFmtId="0" fontId="26" fillId="11" borderId="21" xfId="0" applyFont="1" applyFill="1" applyBorder="1" applyAlignment="1" applyProtection="1">
      <alignment horizontal="left" vertical="center" shrinkToFit="1"/>
      <protection locked="0"/>
    </xf>
    <xf numFmtId="0" fontId="26" fillId="11" borderId="45" xfId="0" applyFont="1" applyFill="1" applyBorder="1" applyAlignment="1" applyProtection="1">
      <alignment horizontal="left" vertical="center" shrinkToFit="1"/>
      <protection locked="0"/>
    </xf>
    <xf numFmtId="205" fontId="26" fillId="11" borderId="30" xfId="0" applyNumberFormat="1" applyFont="1" applyFill="1" applyBorder="1" applyAlignment="1" applyProtection="1">
      <alignment horizontal="center" vertical="center" shrinkToFit="1"/>
      <protection locked="0"/>
    </xf>
    <xf numFmtId="0" fontId="24" fillId="11" borderId="141" xfId="0" applyFont="1" applyFill="1" applyBorder="1" applyAlignment="1">
      <alignment horizontal="center" vertical="center"/>
    </xf>
    <xf numFmtId="0" fontId="24" fillId="11" borderId="30" xfId="0" applyFont="1" applyFill="1" applyBorder="1" applyAlignment="1">
      <alignment horizontal="center" vertical="center"/>
    </xf>
    <xf numFmtId="0" fontId="24" fillId="11" borderId="146" xfId="0" applyFont="1" applyFill="1" applyBorder="1" applyAlignment="1">
      <alignment horizontal="center" vertical="center"/>
    </xf>
    <xf numFmtId="0" fontId="24" fillId="11" borderId="0" xfId="0" applyFont="1" applyFill="1" applyAlignment="1">
      <alignment horizontal="center" vertical="center"/>
    </xf>
    <xf numFmtId="0" fontId="24" fillId="11" borderId="111" xfId="0" applyFont="1" applyFill="1" applyBorder="1" applyAlignment="1">
      <alignment horizontal="center" vertical="center"/>
    </xf>
    <xf numFmtId="0" fontId="24" fillId="11" borderId="21" xfId="0" applyFont="1" applyFill="1" applyBorder="1" applyAlignment="1">
      <alignment horizontal="center" vertical="center"/>
    </xf>
    <xf numFmtId="0" fontId="26" fillId="11" borderId="141" xfId="0" applyFont="1" applyFill="1" applyBorder="1" applyAlignment="1" applyProtection="1">
      <alignment horizontal="center" vertical="center" shrinkToFit="1"/>
      <protection locked="0"/>
    </xf>
    <xf numFmtId="0" fontId="26" fillId="11" borderId="146" xfId="0" applyFont="1" applyFill="1" applyBorder="1" applyAlignment="1" applyProtection="1">
      <alignment horizontal="center" vertical="center" shrinkToFit="1"/>
      <protection locked="0"/>
    </xf>
    <xf numFmtId="0" fontId="26" fillId="11" borderId="111" xfId="0" applyFont="1" applyFill="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25" fillId="0" borderId="0" xfId="0" applyFont="1" applyAlignment="1">
      <alignment horizontal="center" vertical="center" shrinkToFit="1"/>
    </xf>
    <xf numFmtId="0" fontId="25" fillId="0" borderId="0" xfId="0" applyFont="1" applyAlignment="1">
      <alignment horizontal="left" vertical="center"/>
    </xf>
    <xf numFmtId="0" fontId="26" fillId="0" borderId="131" xfId="0" applyFont="1" applyBorder="1" applyAlignment="1">
      <alignment horizontal="center" vertical="center" shrinkToFit="1"/>
    </xf>
    <xf numFmtId="0" fontId="26" fillId="0" borderId="79" xfId="0" applyFont="1" applyBorder="1" applyAlignment="1">
      <alignment horizontal="center" vertical="center" shrinkToFit="1"/>
    </xf>
    <xf numFmtId="0" fontId="26" fillId="0" borderId="0" xfId="0" applyFont="1" applyAlignment="1">
      <alignment horizontal="center" vertical="center" shrinkToFit="1"/>
    </xf>
    <xf numFmtId="0" fontId="26" fillId="0" borderId="127" xfId="0" applyFont="1" applyBorder="1" applyAlignment="1">
      <alignment horizontal="center" vertical="center" shrinkToFit="1"/>
    </xf>
    <xf numFmtId="0" fontId="26" fillId="0" borderId="184" xfId="0" applyFont="1" applyBorder="1" applyAlignment="1">
      <alignment horizontal="center" vertical="center" shrinkToFit="1"/>
    </xf>
    <xf numFmtId="0" fontId="26" fillId="0" borderId="21" xfId="0" applyFont="1" applyBorder="1" applyAlignment="1">
      <alignment horizontal="center" vertical="center" shrinkToFit="1"/>
    </xf>
    <xf numFmtId="0" fontId="26" fillId="0" borderId="45" xfId="0" applyFont="1" applyBorder="1" applyAlignment="1">
      <alignment horizontal="center" vertical="center" shrinkToFit="1"/>
    </xf>
    <xf numFmtId="0" fontId="24" fillId="0" borderId="0" xfId="0" applyFont="1" applyAlignment="1">
      <alignment horizontal="left" vertical="center" wrapText="1"/>
    </xf>
    <xf numFmtId="0" fontId="24" fillId="0" borderId="13" xfId="0" applyFont="1" applyBorder="1" applyAlignment="1">
      <alignment horizontal="left" vertical="center" wrapText="1"/>
    </xf>
    <xf numFmtId="0" fontId="27" fillId="0" borderId="0" xfId="0" applyFont="1" applyAlignment="1">
      <alignment horizontal="left" vertical="center" wrapText="1"/>
    </xf>
    <xf numFmtId="0" fontId="36" fillId="0" borderId="0" xfId="0" applyFont="1" applyAlignment="1">
      <alignment horizontal="left" vertical="center" shrinkToFit="1"/>
    </xf>
    <xf numFmtId="0" fontId="25" fillId="0" borderId="0" xfId="0" applyFont="1" applyAlignment="1">
      <alignment horizontal="center" vertical="center"/>
    </xf>
    <xf numFmtId="0" fontId="25" fillId="0" borderId="0" xfId="0" applyFont="1" applyAlignment="1">
      <alignment horizontal="left" vertical="center" wrapText="1"/>
    </xf>
    <xf numFmtId="0" fontId="26" fillId="0" borderId="126" xfId="0" applyFont="1" applyBorder="1" applyAlignment="1" applyProtection="1">
      <alignment horizontal="center" vertical="center" shrinkToFit="1"/>
      <protection locked="0"/>
    </xf>
    <xf numFmtId="0" fontId="26" fillId="0" borderId="140" xfId="0" applyFont="1" applyBorder="1" applyAlignment="1">
      <alignment horizontal="center" vertical="center" shrinkToFit="1"/>
    </xf>
    <xf numFmtId="0" fontId="24" fillId="11" borderId="141" xfId="0" applyFont="1" applyFill="1" applyBorder="1" applyAlignment="1" applyProtection="1">
      <alignment horizontal="center" vertical="center" shrinkToFit="1"/>
      <protection locked="0"/>
    </xf>
    <xf numFmtId="0" fontId="24" fillId="11" borderId="128" xfId="0" applyFont="1" applyFill="1" applyBorder="1" applyAlignment="1" applyProtection="1">
      <alignment horizontal="center" vertical="center" shrinkToFit="1"/>
      <protection locked="0"/>
    </xf>
    <xf numFmtId="0" fontId="24" fillId="11" borderId="146" xfId="0" applyFont="1" applyFill="1" applyBorder="1" applyAlignment="1" applyProtection="1">
      <alignment horizontal="center" vertical="center" shrinkToFit="1"/>
      <protection locked="0"/>
    </xf>
    <xf numFmtId="0" fontId="24" fillId="11" borderId="80" xfId="0" applyFont="1" applyFill="1" applyBorder="1" applyAlignment="1" applyProtection="1">
      <alignment horizontal="center" vertical="center" shrinkToFit="1"/>
      <protection locked="0"/>
    </xf>
    <xf numFmtId="0" fontId="24" fillId="11" borderId="111" xfId="0" applyFont="1" applyFill="1" applyBorder="1" applyAlignment="1" applyProtection="1">
      <alignment horizontal="center" vertical="center" shrinkToFit="1"/>
      <protection locked="0"/>
    </xf>
    <xf numFmtId="0" fontId="24" fillId="11" borderId="165" xfId="0" applyFont="1" applyFill="1" applyBorder="1" applyAlignment="1" applyProtection="1">
      <alignment horizontal="center" vertical="center" shrinkToFit="1"/>
      <protection locked="0"/>
    </xf>
    <xf numFmtId="0" fontId="26" fillId="11" borderId="140" xfId="0" applyFont="1" applyFill="1" applyBorder="1" applyAlignment="1" applyProtection="1">
      <alignment horizontal="left" vertical="center" shrinkToFit="1"/>
      <protection locked="0"/>
    </xf>
    <xf numFmtId="0" fontId="26" fillId="11" borderId="130" xfId="0" applyFont="1" applyFill="1" applyBorder="1" applyAlignment="1" applyProtection="1">
      <alignment horizontal="left" vertical="center" shrinkToFit="1"/>
      <protection locked="0"/>
    </xf>
    <xf numFmtId="0" fontId="26" fillId="11" borderId="131" xfId="0" applyFont="1" applyFill="1" applyBorder="1" applyAlignment="1" applyProtection="1">
      <alignment horizontal="left" vertical="center" shrinkToFit="1"/>
      <protection locked="0"/>
    </xf>
    <xf numFmtId="0" fontId="35" fillId="11" borderId="141" xfId="0" applyFont="1" applyFill="1" applyBorder="1" applyAlignment="1" applyProtection="1">
      <alignment horizontal="left" vertical="center" shrinkToFit="1"/>
      <protection locked="0"/>
    </xf>
    <xf numFmtId="0" fontId="35" fillId="11" borderId="30" xfId="0" applyFont="1" applyFill="1" applyBorder="1" applyAlignment="1" applyProtection="1">
      <alignment horizontal="left" vertical="center" shrinkToFit="1"/>
      <protection locked="0"/>
    </xf>
    <xf numFmtId="0" fontId="35" fillId="11" borderId="126" xfId="0" applyFont="1" applyFill="1" applyBorder="1" applyAlignment="1" applyProtection="1">
      <alignment horizontal="left" vertical="center" shrinkToFit="1"/>
      <protection locked="0"/>
    </xf>
    <xf numFmtId="0" fontId="35" fillId="11" borderId="146" xfId="0" applyFont="1" applyFill="1" applyBorder="1" applyAlignment="1" applyProtection="1">
      <alignment horizontal="left" vertical="center" shrinkToFit="1"/>
      <protection locked="0"/>
    </xf>
    <xf numFmtId="0" fontId="35" fillId="11" borderId="0" xfId="0" applyFont="1" applyFill="1" applyAlignment="1" applyProtection="1">
      <alignment horizontal="left" vertical="center" shrinkToFit="1"/>
      <protection locked="0"/>
    </xf>
    <xf numFmtId="0" fontId="35" fillId="11" borderId="127" xfId="0" applyFont="1" applyFill="1" applyBorder="1" applyAlignment="1" applyProtection="1">
      <alignment horizontal="left" vertical="center" shrinkToFit="1"/>
      <protection locked="0"/>
    </xf>
    <xf numFmtId="0" fontId="35" fillId="11" borderId="111" xfId="0" applyFont="1" applyFill="1" applyBorder="1" applyAlignment="1" applyProtection="1">
      <alignment horizontal="left" vertical="center" shrinkToFit="1"/>
      <protection locked="0"/>
    </xf>
    <xf numFmtId="0" fontId="35" fillId="11" borderId="21" xfId="0" applyFont="1" applyFill="1" applyBorder="1" applyAlignment="1" applyProtection="1">
      <alignment horizontal="left" vertical="center" shrinkToFit="1"/>
      <protection locked="0"/>
    </xf>
    <xf numFmtId="0" fontId="35" fillId="11" borderId="45" xfId="0" applyFont="1" applyFill="1" applyBorder="1" applyAlignment="1" applyProtection="1">
      <alignment horizontal="left" vertical="center" shrinkToFit="1"/>
      <protection locked="0"/>
    </xf>
    <xf numFmtId="0" fontId="24" fillId="11" borderId="30" xfId="0" applyFont="1" applyFill="1" applyBorder="1" applyAlignment="1" applyProtection="1">
      <alignment horizontal="center" vertical="center" shrinkToFit="1"/>
      <protection locked="0"/>
    </xf>
    <xf numFmtId="0" fontId="24" fillId="11" borderId="0" xfId="0" applyFont="1" applyFill="1" applyAlignment="1" applyProtection="1">
      <alignment horizontal="center" vertical="center" shrinkToFit="1"/>
      <protection locked="0"/>
    </xf>
    <xf numFmtId="0" fontId="24" fillId="11" borderId="21" xfId="0" applyFont="1" applyFill="1" applyBorder="1" applyAlignment="1" applyProtection="1">
      <alignment horizontal="center" vertical="center" shrinkToFit="1"/>
      <protection locked="0"/>
    </xf>
    <xf numFmtId="0" fontId="26" fillId="0" borderId="125"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126" xfId="0" applyFont="1" applyBorder="1" applyAlignment="1">
      <alignment horizontal="center" vertical="center" shrinkToFit="1"/>
    </xf>
    <xf numFmtId="0" fontId="26" fillId="0" borderId="14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46" xfId="0" applyFont="1" applyBorder="1" applyAlignment="1">
      <alignment horizontal="center" vertical="center" wrapText="1"/>
    </xf>
    <xf numFmtId="0" fontId="26" fillId="0" borderId="0" xfId="0" applyFont="1" applyAlignment="1">
      <alignment horizontal="center" vertical="center" wrapText="1"/>
    </xf>
    <xf numFmtId="0" fontId="26" fillId="0" borderId="111" xfId="0" applyFont="1" applyBorder="1" applyAlignment="1">
      <alignment horizontal="center" vertical="center" wrapText="1"/>
    </xf>
    <xf numFmtId="0" fontId="26" fillId="0" borderId="21" xfId="0" applyFont="1" applyBorder="1" applyAlignment="1">
      <alignment horizontal="center" vertical="center" wrapText="1"/>
    </xf>
    <xf numFmtId="0" fontId="26" fillId="11" borderId="128" xfId="0" applyFont="1" applyFill="1" applyBorder="1" applyAlignment="1" applyProtection="1">
      <alignment horizontal="left" vertical="center" shrinkToFit="1"/>
      <protection locked="0"/>
    </xf>
    <xf numFmtId="0" fontId="26" fillId="11" borderId="80" xfId="0" applyFont="1" applyFill="1" applyBorder="1" applyAlignment="1" applyProtection="1">
      <alignment horizontal="left" vertical="center" shrinkToFit="1"/>
      <protection locked="0"/>
    </xf>
    <xf numFmtId="0" fontId="26" fillId="11" borderId="165" xfId="0" applyFont="1" applyFill="1" applyBorder="1" applyAlignment="1" applyProtection="1">
      <alignment horizontal="left" vertical="center" shrinkToFit="1"/>
      <protection locked="0"/>
    </xf>
    <xf numFmtId="0" fontId="26" fillId="0" borderId="0" xfId="0" applyFont="1" applyAlignment="1">
      <alignment horizontal="right" vertical="center"/>
    </xf>
    <xf numFmtId="0" fontId="29" fillId="0" borderId="78" xfId="0" applyFont="1" applyBorder="1" applyAlignment="1">
      <alignment horizontal="left" vertical="center"/>
    </xf>
    <xf numFmtId="0" fontId="26" fillId="11" borderId="125" xfId="0" applyFont="1" applyFill="1" applyBorder="1" applyAlignment="1">
      <alignment horizontal="left" vertical="top" wrapText="1" shrinkToFit="1"/>
    </xf>
    <xf numFmtId="0" fontId="26" fillId="11" borderId="30" xfId="0" applyFont="1" applyFill="1" applyBorder="1" applyAlignment="1">
      <alignment horizontal="left" vertical="top" wrapText="1" shrinkToFit="1"/>
    </xf>
    <xf numFmtId="0" fontId="26" fillId="11" borderId="128" xfId="0" applyFont="1" applyFill="1" applyBorder="1" applyAlignment="1">
      <alignment horizontal="left" vertical="top" wrapText="1" shrinkToFit="1"/>
    </xf>
    <xf numFmtId="0" fontId="26" fillId="11" borderId="79" xfId="0" applyFont="1" applyFill="1" applyBorder="1" applyAlignment="1">
      <alignment horizontal="left" vertical="top" wrapText="1" shrinkToFit="1"/>
    </xf>
    <xf numFmtId="0" fontId="26" fillId="11" borderId="0" xfId="0" applyFont="1" applyFill="1" applyAlignment="1">
      <alignment horizontal="left" vertical="top" wrapText="1" shrinkToFit="1"/>
    </xf>
    <xf numFmtId="0" fontId="26" fillId="11" borderId="80" xfId="0" applyFont="1" applyFill="1" applyBorder="1" applyAlignment="1">
      <alignment horizontal="left" vertical="top" wrapText="1" shrinkToFit="1"/>
    </xf>
    <xf numFmtId="0" fontId="26" fillId="11" borderId="81" xfId="0" applyFont="1" applyFill="1" applyBorder="1" applyAlignment="1">
      <alignment horizontal="left" vertical="top" wrapText="1" shrinkToFit="1"/>
    </xf>
    <xf numFmtId="0" fontId="26" fillId="11" borderId="64" xfId="0" applyFont="1" applyFill="1" applyBorder="1" applyAlignment="1">
      <alignment horizontal="left" vertical="top" wrapText="1" shrinkToFit="1"/>
    </xf>
    <xf numFmtId="0" fontId="26" fillId="11" borderId="83" xfId="0" applyFont="1" applyFill="1" applyBorder="1" applyAlignment="1">
      <alignment horizontal="left" vertical="top" wrapText="1" shrinkToFit="1"/>
    </xf>
    <xf numFmtId="0" fontId="26" fillId="0" borderId="84" xfId="0" applyFont="1" applyBorder="1" applyAlignment="1">
      <alignment horizontal="left"/>
    </xf>
    <xf numFmtId="0" fontId="26" fillId="0" borderId="78" xfId="0" applyFont="1" applyBorder="1" applyAlignment="1">
      <alignment horizontal="left"/>
    </xf>
    <xf numFmtId="0" fontId="26" fillId="0" borderId="82" xfId="0" applyFont="1" applyBorder="1" applyAlignment="1">
      <alignment horizontal="left"/>
    </xf>
    <xf numFmtId="0" fontId="26" fillId="0" borderId="84" xfId="0" applyFont="1" applyBorder="1" applyAlignment="1">
      <alignment horizontal="left" shrinkToFit="1"/>
    </xf>
    <xf numFmtId="0" fontId="26" fillId="0" borderId="78" xfId="0" applyFont="1" applyBorder="1" applyAlignment="1">
      <alignment horizontal="left" shrinkToFit="1"/>
    </xf>
    <xf numFmtId="0" fontId="26" fillId="0" borderId="82" xfId="0" applyFont="1" applyBorder="1" applyAlignment="1">
      <alignment horizontal="left" shrinkToFit="1"/>
    </xf>
    <xf numFmtId="0" fontId="28" fillId="12" borderId="135" xfId="0" applyFont="1" applyFill="1" applyBorder="1" applyAlignment="1">
      <alignment horizontal="center" vertical="center" shrinkToFit="1"/>
    </xf>
    <xf numFmtId="0" fontId="26" fillId="0" borderId="130" xfId="0" applyFont="1" applyBorder="1" applyAlignment="1">
      <alignment horizontal="center" vertical="center"/>
    </xf>
    <xf numFmtId="0" fontId="26" fillId="0" borderId="131" xfId="0" applyFont="1" applyBorder="1" applyAlignment="1">
      <alignment horizontal="center" vertical="center"/>
    </xf>
    <xf numFmtId="38" fontId="25" fillId="11" borderId="140" xfId="3" applyFont="1" applyFill="1" applyBorder="1" applyAlignment="1">
      <alignment horizontal="right" vertical="center"/>
    </xf>
    <xf numFmtId="38" fontId="25" fillId="11" borderId="130" xfId="3" applyFont="1" applyFill="1" applyBorder="1" applyAlignment="1">
      <alignment horizontal="right" vertical="center"/>
    </xf>
    <xf numFmtId="0" fontId="26" fillId="0" borderId="132" xfId="0" applyFont="1" applyBorder="1" applyAlignment="1">
      <alignment horizontal="center" vertical="center"/>
    </xf>
    <xf numFmtId="0" fontId="28" fillId="0" borderId="135" xfId="0" applyFont="1" applyBorder="1" applyAlignment="1">
      <alignment horizontal="center" vertical="center" shrinkToFit="1"/>
    </xf>
    <xf numFmtId="0" fontId="28" fillId="0" borderId="191" xfId="0" applyFont="1" applyBorder="1" applyAlignment="1">
      <alignment horizontal="center" vertical="center" shrinkToFit="1"/>
    </xf>
    <xf numFmtId="0" fontId="26" fillId="12" borderId="130" xfId="0" applyFont="1" applyFill="1" applyBorder="1" applyAlignment="1">
      <alignment horizontal="center" vertical="center"/>
    </xf>
    <xf numFmtId="0" fontId="28" fillId="0" borderId="130" xfId="0" applyFont="1" applyBorder="1" applyAlignment="1">
      <alignment horizontal="center" vertical="center"/>
    </xf>
    <xf numFmtId="0" fontId="26" fillId="12" borderId="217" xfId="0" applyFont="1" applyFill="1" applyBorder="1" applyAlignment="1">
      <alignment horizontal="center" vertical="center" shrinkToFit="1"/>
    </xf>
    <xf numFmtId="0" fontId="26" fillId="12" borderId="135" xfId="0" applyFont="1" applyFill="1" applyBorder="1" applyAlignment="1">
      <alignment horizontal="center" vertical="center" shrinkToFit="1"/>
    </xf>
    <xf numFmtId="0" fontId="26" fillId="0" borderId="217" xfId="0" applyFont="1" applyBorder="1" applyAlignment="1">
      <alignment horizontal="center" vertical="center" shrinkToFit="1"/>
    </xf>
    <xf numFmtId="0" fontId="26" fillId="0" borderId="135" xfId="0" applyFont="1" applyBorder="1" applyAlignment="1">
      <alignment horizontal="center" vertical="center" shrinkToFit="1"/>
    </xf>
    <xf numFmtId="0" fontId="28" fillId="12" borderId="217" xfId="0" applyFont="1" applyFill="1" applyBorder="1" applyAlignment="1">
      <alignment horizontal="center" vertical="center" shrinkToFit="1"/>
    </xf>
    <xf numFmtId="0" fontId="28" fillId="12" borderId="134" xfId="0" applyFont="1" applyFill="1" applyBorder="1" applyAlignment="1">
      <alignment horizontal="center" vertical="center" shrinkToFit="1"/>
    </xf>
    <xf numFmtId="0" fontId="26" fillId="0" borderId="140" xfId="0" applyFont="1" applyBorder="1" applyAlignment="1">
      <alignment horizontal="distributed" vertical="center"/>
    </xf>
    <xf numFmtId="0" fontId="28" fillId="0" borderId="130" xfId="0" applyFont="1" applyBorder="1" applyAlignment="1">
      <alignment horizontal="distributed" vertical="center"/>
    </xf>
    <xf numFmtId="0" fontId="28" fillId="0" borderId="131" xfId="0" applyFont="1" applyBorder="1" applyAlignment="1">
      <alignment horizontal="distributed" vertical="center"/>
    </xf>
    <xf numFmtId="0" fontId="26" fillId="0" borderId="0" xfId="0" applyFont="1" applyAlignment="1">
      <alignment horizontal="center" vertical="center"/>
    </xf>
    <xf numFmtId="0" fontId="26" fillId="11" borderId="140" xfId="0" applyFont="1" applyFill="1" applyBorder="1" applyAlignment="1">
      <alignment horizontal="left" vertical="center" shrinkToFit="1"/>
    </xf>
    <xf numFmtId="0" fontId="26" fillId="11" borderId="130" xfId="0" applyFont="1" applyFill="1" applyBorder="1" applyAlignment="1">
      <alignment horizontal="left" vertical="center" shrinkToFit="1"/>
    </xf>
    <xf numFmtId="0" fontId="26" fillId="11" borderId="132" xfId="0" applyFont="1" applyFill="1" applyBorder="1" applyAlignment="1">
      <alignment horizontal="left" vertical="center" shrinkToFit="1"/>
    </xf>
    <xf numFmtId="0" fontId="28" fillId="11" borderId="111" xfId="0" applyFont="1" applyFill="1" applyBorder="1" applyAlignment="1">
      <alignment horizontal="left" vertical="center" shrinkToFit="1"/>
    </xf>
    <xf numFmtId="0" fontId="28" fillId="11" borderId="21" xfId="0" applyFont="1" applyFill="1" applyBorder="1" applyAlignment="1">
      <alignment horizontal="left" vertical="center" shrinkToFit="1"/>
    </xf>
    <xf numFmtId="0" fontId="28" fillId="11" borderId="165" xfId="0" applyFont="1" applyFill="1" applyBorder="1" applyAlignment="1">
      <alignment horizontal="left" vertical="center" shrinkToFit="1"/>
    </xf>
    <xf numFmtId="0" fontId="28" fillId="11" borderId="110" xfId="0" applyFont="1" applyFill="1" applyBorder="1" applyAlignment="1">
      <alignment horizontal="left" vertical="center" shrinkToFit="1"/>
    </xf>
    <xf numFmtId="0" fontId="28" fillId="11" borderId="16" xfId="0" applyFont="1" applyFill="1" applyBorder="1" applyAlignment="1">
      <alignment horizontal="left" vertical="center" shrinkToFit="1"/>
    </xf>
    <xf numFmtId="0" fontId="28" fillId="11" borderId="136" xfId="0" applyFont="1" applyFill="1" applyBorder="1" applyAlignment="1">
      <alignment horizontal="left" vertical="center" shrinkToFit="1"/>
    </xf>
    <xf numFmtId="0" fontId="26" fillId="0" borderId="146" xfId="0" applyFont="1" applyBorder="1" applyAlignment="1">
      <alignment horizontal="center" vertical="center" wrapText="1" shrinkToFit="1"/>
    </xf>
    <xf numFmtId="0" fontId="26" fillId="0" borderId="0" xfId="0" applyFont="1" applyAlignment="1">
      <alignment horizontal="center" vertical="center" wrapText="1" shrinkToFit="1"/>
    </xf>
    <xf numFmtId="0" fontId="26" fillId="0" borderId="127" xfId="0" applyFont="1" applyBorder="1" applyAlignment="1">
      <alignment horizontal="center" vertical="center" wrapText="1" shrinkToFit="1"/>
    </xf>
    <xf numFmtId="0" fontId="26" fillId="0" borderId="111" xfId="0" applyFont="1" applyBorder="1" applyAlignment="1">
      <alignment horizontal="center" vertical="center" wrapText="1" shrinkToFit="1"/>
    </xf>
    <xf numFmtId="0" fontId="26" fillId="0" borderId="21" xfId="0" applyFont="1" applyBorder="1" applyAlignment="1">
      <alignment horizontal="center" vertical="center" wrapText="1" shrinkToFit="1"/>
    </xf>
    <xf numFmtId="0" fontId="26" fillId="0" borderId="45" xfId="0" applyFont="1" applyBorder="1" applyAlignment="1">
      <alignment horizontal="center" vertical="center" wrapText="1" shrinkToFit="1"/>
    </xf>
    <xf numFmtId="0" fontId="29" fillId="11" borderId="140" xfId="0" applyFont="1" applyFill="1" applyBorder="1" applyAlignment="1">
      <alignment horizontal="left" vertical="center" shrinkToFit="1"/>
    </xf>
    <xf numFmtId="0" fontId="29" fillId="11" borderId="130" xfId="0" applyFont="1" applyFill="1" applyBorder="1" applyAlignment="1">
      <alignment horizontal="left" vertical="center" shrinkToFit="1"/>
    </xf>
    <xf numFmtId="0" fontId="29" fillId="11" borderId="131" xfId="0" applyFont="1" applyFill="1" applyBorder="1" applyAlignment="1">
      <alignment horizontal="left" vertical="center" shrinkToFit="1"/>
    </xf>
    <xf numFmtId="0" fontId="28" fillId="11" borderId="45" xfId="0" applyFont="1" applyFill="1" applyBorder="1" applyAlignment="1">
      <alignment horizontal="left" vertical="center" shrinkToFit="1"/>
    </xf>
    <xf numFmtId="0" fontId="28" fillId="11" borderId="44" xfId="0" applyFont="1" applyFill="1" applyBorder="1" applyAlignment="1">
      <alignment horizontal="left" vertical="center" shrinkToFit="1"/>
    </xf>
    <xf numFmtId="0" fontId="28" fillId="0" borderId="0" xfId="0" applyFont="1" applyAlignment="1">
      <alignment horizontal="center" vertical="center" shrinkToFit="1"/>
    </xf>
    <xf numFmtId="0" fontId="28" fillId="0" borderId="79" xfId="0" applyFont="1" applyBorder="1" applyAlignment="1">
      <alignment horizontal="center" vertical="center" shrinkToFit="1"/>
    </xf>
    <xf numFmtId="0" fontId="32" fillId="0" borderId="0" xfId="0" applyFont="1" applyAlignment="1">
      <alignment horizontal="left" vertical="center" wrapText="1"/>
    </xf>
    <xf numFmtId="0" fontId="26" fillId="0" borderId="16" xfId="0" applyFont="1" applyBorder="1" applyAlignment="1">
      <alignment horizontal="center" vertical="center"/>
    </xf>
    <xf numFmtId="0" fontId="26" fillId="0" borderId="44" xfId="0" applyFont="1" applyBorder="1" applyAlignment="1">
      <alignment horizontal="center" vertical="center"/>
    </xf>
    <xf numFmtId="38" fontId="25" fillId="11" borderId="110" xfId="3" applyFont="1" applyFill="1" applyBorder="1" applyAlignment="1">
      <alignment horizontal="right" vertical="center"/>
    </xf>
    <xf numFmtId="38" fontId="25" fillId="11" borderId="16" xfId="3" applyFont="1" applyFill="1" applyBorder="1" applyAlignment="1">
      <alignment horizontal="right" vertical="center"/>
    </xf>
    <xf numFmtId="0" fontId="26" fillId="0" borderId="136" xfId="0" applyFont="1" applyBorder="1" applyAlignment="1">
      <alignment horizontal="center" vertical="center"/>
    </xf>
    <xf numFmtId="0" fontId="28" fillId="11" borderId="146" xfId="0" applyFont="1" applyFill="1" applyBorder="1" applyAlignment="1">
      <alignment horizontal="left" vertical="top" wrapText="1"/>
    </xf>
    <xf numFmtId="0" fontId="28" fillId="11" borderId="147" xfId="0" applyFont="1" applyFill="1" applyBorder="1" applyAlignment="1">
      <alignment horizontal="left" vertical="top" wrapText="1"/>
    </xf>
    <xf numFmtId="0" fontId="28" fillId="0" borderId="146" xfId="0" applyFont="1" applyBorder="1" applyAlignment="1">
      <alignment vertical="center" wrapText="1"/>
    </xf>
    <xf numFmtId="0" fontId="28" fillId="0" borderId="147" xfId="0" applyFont="1" applyBorder="1" applyAlignment="1">
      <alignment vertical="center" wrapText="1"/>
    </xf>
    <xf numFmtId="0" fontId="26" fillId="0" borderId="150" xfId="0" applyFont="1" applyBorder="1" applyAlignment="1">
      <alignment horizontal="center" vertical="center" wrapText="1"/>
    </xf>
    <xf numFmtId="0" fontId="26" fillId="0" borderId="110" xfId="0" applyFont="1" applyBorder="1" applyAlignment="1">
      <alignment horizontal="center" vertical="center" wrapText="1"/>
    </xf>
    <xf numFmtId="0" fontId="26" fillId="0" borderId="151" xfId="0" applyFont="1" applyBorder="1" applyAlignment="1">
      <alignment horizontal="center" vertical="center" wrapText="1"/>
    </xf>
    <xf numFmtId="0" fontId="26" fillId="0" borderId="152" xfId="0" applyFont="1" applyBorder="1" applyAlignment="1">
      <alignment horizontal="center" vertical="center" wrapText="1"/>
    </xf>
    <xf numFmtId="0" fontId="26" fillId="0" borderId="110" xfId="0" applyFont="1" applyBorder="1" applyAlignment="1">
      <alignment horizontal="distributed" vertical="center"/>
    </xf>
    <xf numFmtId="0" fontId="28" fillId="0" borderId="16" xfId="0" applyFont="1" applyBorder="1" applyAlignment="1">
      <alignment horizontal="distributed" vertical="center"/>
    </xf>
    <xf numFmtId="0" fontId="28" fillId="0" borderId="44" xfId="0" applyFont="1" applyBorder="1" applyAlignment="1">
      <alignment horizontal="distributed" vertical="center"/>
    </xf>
    <xf numFmtId="0" fontId="26" fillId="0" borderId="0" xfId="0" applyFont="1" applyAlignment="1">
      <alignment horizontal="left" vertical="center"/>
    </xf>
    <xf numFmtId="0" fontId="26" fillId="0" borderId="140" xfId="0" applyFont="1" applyBorder="1" applyAlignment="1">
      <alignment horizontal="distributed" vertical="distributed"/>
    </xf>
    <xf numFmtId="0" fontId="28" fillId="0" borderId="130" xfId="0" applyFont="1" applyBorder="1" applyAlignment="1">
      <alignment horizontal="distributed" vertical="distributed"/>
    </xf>
    <xf numFmtId="0" fontId="28" fillId="0" borderId="131" xfId="0" applyFont="1" applyBorder="1" applyAlignment="1">
      <alignment horizontal="distributed" vertical="distributed"/>
    </xf>
    <xf numFmtId="0" fontId="26" fillId="0" borderId="110" xfId="0" applyFont="1" applyBorder="1" applyAlignment="1">
      <alignment horizontal="distributed" vertical="distributed"/>
    </xf>
    <xf numFmtId="0" fontId="28" fillId="0" borderId="16" xfId="0" applyFont="1" applyBorder="1" applyAlignment="1">
      <alignment horizontal="distributed" vertical="distributed"/>
    </xf>
    <xf numFmtId="0" fontId="28" fillId="0" borderId="44" xfId="0" applyFont="1" applyBorder="1" applyAlignment="1">
      <alignment horizontal="distributed" vertical="distributed"/>
    </xf>
    <xf numFmtId="0" fontId="28" fillId="0" borderId="30"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146" xfId="0" applyFont="1" applyBorder="1" applyAlignment="1">
      <alignment horizontal="center" vertical="center" wrapText="1"/>
    </xf>
    <xf numFmtId="0" fontId="28" fillId="0" borderId="0" xfId="0" applyFont="1" applyAlignment="1">
      <alignment horizontal="center" vertical="center" wrapText="1"/>
    </xf>
    <xf numFmtId="0" fontId="28" fillId="0" borderId="127" xfId="0" applyFont="1" applyBorder="1" applyAlignment="1">
      <alignment horizontal="center" vertical="center" wrapText="1"/>
    </xf>
    <xf numFmtId="0" fontId="28" fillId="0" borderId="147"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185" xfId="0" applyFont="1" applyBorder="1" applyAlignment="1">
      <alignment horizontal="center" vertical="center" wrapText="1"/>
    </xf>
    <xf numFmtId="38" fontId="25" fillId="11" borderId="141" xfId="3" applyFont="1" applyFill="1" applyBorder="1" applyAlignment="1">
      <alignment horizontal="center" vertical="center"/>
    </xf>
    <xf numFmtId="38" fontId="25" fillId="11" borderId="30" xfId="3" applyFont="1" applyFill="1" applyBorder="1" applyAlignment="1">
      <alignment horizontal="center" vertical="center"/>
    </xf>
    <xf numFmtId="0" fontId="26" fillId="0" borderId="80" xfId="0" applyFont="1" applyBorder="1" applyAlignment="1">
      <alignment horizontal="center" vertical="center"/>
    </xf>
    <xf numFmtId="0" fontId="26" fillId="0" borderId="0" xfId="0" applyFont="1" applyAlignment="1">
      <alignment horizontal="left" vertical="center" shrinkToFit="1"/>
    </xf>
    <xf numFmtId="0" fontId="26" fillId="0" borderId="0" xfId="0" applyFont="1" applyAlignment="1">
      <alignment vertical="center" shrinkToFit="1"/>
    </xf>
    <xf numFmtId="0" fontId="26" fillId="0" borderId="84" xfId="0" applyFont="1" applyBorder="1" applyAlignment="1">
      <alignment horizontal="center" vertical="center" shrinkToFit="1"/>
    </xf>
    <xf numFmtId="0" fontId="26" fillId="0" borderId="78" xfId="0" applyFont="1" applyBorder="1" applyAlignment="1">
      <alignment horizontal="center" vertical="center" shrinkToFit="1"/>
    </xf>
    <xf numFmtId="0" fontId="26" fillId="0" borderId="81" xfId="0" applyFont="1" applyBorder="1" applyAlignment="1">
      <alignment horizontal="center" vertical="center" shrinkToFit="1"/>
    </xf>
    <xf numFmtId="0" fontId="26" fillId="0" borderId="64" xfId="0" applyFont="1" applyBorder="1" applyAlignment="1">
      <alignment horizontal="center" vertical="center" shrinkToFit="1"/>
    </xf>
    <xf numFmtId="0" fontId="26" fillId="0" borderId="133" xfId="0" applyFont="1" applyBorder="1" applyAlignment="1">
      <alignment horizontal="left" vertical="center" shrinkToFit="1"/>
    </xf>
    <xf numFmtId="0" fontId="28" fillId="0" borderId="135" xfId="0" applyFont="1" applyBorder="1" applyAlignment="1">
      <alignment horizontal="left" vertical="center" shrinkToFit="1"/>
    </xf>
    <xf numFmtId="0" fontId="28" fillId="0" borderId="78" xfId="0" applyFont="1" applyBorder="1" applyAlignment="1">
      <alignment horizontal="center" vertical="center" shrinkToFit="1"/>
    </xf>
    <xf numFmtId="0" fontId="28" fillId="0" borderId="81" xfId="0" applyFont="1" applyBorder="1" applyAlignment="1">
      <alignment horizontal="center" vertical="center" shrinkToFit="1"/>
    </xf>
    <xf numFmtId="0" fontId="28" fillId="0" borderId="64" xfId="0" applyFont="1" applyBorder="1" applyAlignment="1">
      <alignment horizontal="center" vertical="center" shrinkToFit="1"/>
    </xf>
    <xf numFmtId="0" fontId="28" fillId="0" borderId="130" xfId="0" applyFont="1" applyBorder="1" applyAlignment="1">
      <alignment horizontal="center" vertical="center" shrinkToFit="1"/>
    </xf>
    <xf numFmtId="0" fontId="28" fillId="0" borderId="132" xfId="0" applyFont="1" applyBorder="1" applyAlignment="1">
      <alignment horizontal="center" vertical="center" shrinkToFit="1"/>
    </xf>
    <xf numFmtId="0" fontId="26" fillId="0" borderId="153" xfId="0" applyFont="1" applyBorder="1" applyAlignment="1">
      <alignment horizontal="center" vertical="center" wrapText="1"/>
    </xf>
    <xf numFmtId="0" fontId="26" fillId="0" borderId="140" xfId="0" applyFont="1" applyBorder="1" applyAlignment="1">
      <alignment horizontal="center" vertical="center" wrapText="1"/>
    </xf>
    <xf numFmtId="0" fontId="26" fillId="11" borderId="16" xfId="0" applyFont="1" applyFill="1" applyBorder="1" applyAlignment="1" applyProtection="1">
      <alignment horizontal="left" vertical="center"/>
      <protection locked="0"/>
    </xf>
    <xf numFmtId="0" fontId="26" fillId="11" borderId="136" xfId="0" applyFont="1" applyFill="1" applyBorder="1" applyAlignment="1" applyProtection="1">
      <alignment horizontal="left" vertical="center"/>
      <protection locked="0"/>
    </xf>
    <xf numFmtId="0" fontId="26" fillId="11" borderId="146" xfId="0" applyFont="1" applyFill="1" applyBorder="1" applyAlignment="1">
      <alignment horizontal="left" vertical="center" shrinkToFit="1"/>
    </xf>
    <xf numFmtId="0" fontId="26" fillId="11" borderId="0" xfId="0" applyFont="1" applyFill="1" applyAlignment="1">
      <alignment horizontal="left" vertical="center" shrinkToFit="1"/>
    </xf>
    <xf numFmtId="0" fontId="26" fillId="11" borderId="127" xfId="0" applyFont="1" applyFill="1" applyBorder="1" applyAlignment="1">
      <alignment horizontal="left" vertical="center" shrinkToFit="1"/>
    </xf>
    <xf numFmtId="0" fontId="26" fillId="11" borderId="147" xfId="0" applyFont="1" applyFill="1" applyBorder="1" applyAlignment="1">
      <alignment horizontal="left" vertical="center" shrinkToFit="1"/>
    </xf>
    <xf numFmtId="0" fontId="26" fillId="11" borderId="64" xfId="0" applyFont="1" applyFill="1" applyBorder="1" applyAlignment="1">
      <alignment horizontal="left" vertical="center" shrinkToFit="1"/>
    </xf>
    <xf numFmtId="0" fontId="26" fillId="11" borderId="185" xfId="0" applyFont="1" applyFill="1" applyBorder="1" applyAlignment="1">
      <alignment horizontal="left" vertical="center" shrinkToFit="1"/>
    </xf>
    <xf numFmtId="0" fontId="26" fillId="11" borderId="64" xfId="0" applyFont="1" applyFill="1" applyBorder="1" applyAlignment="1" applyProtection="1">
      <alignment horizontal="left" vertical="center"/>
      <protection locked="0"/>
    </xf>
    <xf numFmtId="0" fontId="26" fillId="11" borderId="83" xfId="0" applyFont="1" applyFill="1" applyBorder="1" applyAlignment="1" applyProtection="1">
      <alignment horizontal="left" vertical="center"/>
      <protection locked="0"/>
    </xf>
    <xf numFmtId="0" fontId="26" fillId="0" borderId="64" xfId="0" applyFont="1" applyBorder="1" applyAlignment="1" applyProtection="1">
      <alignment horizontal="right" vertical="center"/>
      <protection locked="0"/>
    </xf>
    <xf numFmtId="0" fontId="26" fillId="0" borderId="110" xfId="0" applyFont="1" applyBorder="1" applyAlignment="1" applyProtection="1">
      <alignment horizontal="right" vertical="center"/>
      <protection locked="0"/>
    </xf>
    <xf numFmtId="0" fontId="26" fillId="0" borderId="16" xfId="0" applyFont="1" applyBorder="1" applyAlignment="1" applyProtection="1">
      <alignment horizontal="right" vertical="center"/>
      <protection locked="0"/>
    </xf>
    <xf numFmtId="0" fontId="26" fillId="0" borderId="84" xfId="0" applyFont="1" applyBorder="1" applyAlignment="1">
      <alignment horizontal="center" vertical="center" wrapText="1"/>
    </xf>
    <xf numFmtId="0" fontId="28" fillId="0" borderId="159" xfId="0" applyFont="1" applyBorder="1" applyAlignment="1">
      <alignment horizontal="center" vertical="center" wrapText="1"/>
    </xf>
    <xf numFmtId="0" fontId="28" fillId="0" borderId="79" xfId="0" applyFont="1" applyBorder="1" applyAlignment="1">
      <alignment horizontal="center" vertical="center" wrapText="1"/>
    </xf>
    <xf numFmtId="0" fontId="28" fillId="0" borderId="81" xfId="0" applyFont="1" applyBorder="1" applyAlignment="1">
      <alignment horizontal="center" vertical="center" wrapText="1"/>
    </xf>
    <xf numFmtId="0" fontId="26" fillId="11" borderId="44" xfId="0" applyFont="1" applyFill="1" applyBorder="1" applyAlignment="1">
      <alignment horizontal="left" vertical="top" wrapText="1"/>
    </xf>
    <xf numFmtId="0" fontId="28" fillId="11" borderId="27" xfId="0" applyFont="1" applyFill="1" applyBorder="1" applyAlignment="1">
      <alignment horizontal="left" vertical="top" wrapText="1"/>
    </xf>
    <xf numFmtId="0" fontId="28" fillId="11" borderId="26" xfId="0" applyFont="1" applyFill="1" applyBorder="1" applyAlignment="1">
      <alignment horizontal="left" vertical="top" wrapText="1"/>
    </xf>
    <xf numFmtId="0" fontId="28" fillId="11" borderId="110" xfId="0" applyFont="1" applyFill="1" applyBorder="1" applyAlignment="1">
      <alignment horizontal="left" vertical="top" wrapText="1"/>
    </xf>
    <xf numFmtId="0" fontId="28" fillId="11" borderId="44" xfId="0" applyFont="1" applyFill="1" applyBorder="1" applyAlignment="1">
      <alignment horizontal="left" vertical="top" wrapText="1"/>
    </xf>
    <xf numFmtId="0" fontId="28" fillId="11" borderId="189" xfId="0" applyFont="1" applyFill="1" applyBorder="1" applyAlignment="1">
      <alignment horizontal="left" vertical="top" wrapText="1"/>
    </xf>
    <xf numFmtId="0" fontId="28" fillId="11" borderId="144" xfId="0" applyFont="1" applyFill="1" applyBorder="1" applyAlignment="1">
      <alignment horizontal="left" vertical="top" wrapText="1"/>
    </xf>
    <xf numFmtId="0" fontId="28" fillId="11" borderId="152" xfId="0" applyFont="1" applyFill="1" applyBorder="1" applyAlignment="1">
      <alignment horizontal="left" vertical="top" wrapText="1"/>
    </xf>
    <xf numFmtId="0" fontId="26" fillId="11" borderId="27" xfId="0" applyFont="1" applyFill="1" applyBorder="1" applyAlignment="1">
      <alignment horizontal="left" vertical="top" wrapText="1"/>
    </xf>
    <xf numFmtId="0" fontId="28" fillId="11" borderId="142" xfId="0" applyFont="1" applyFill="1" applyBorder="1" applyAlignment="1">
      <alignment horizontal="left" vertical="top" wrapText="1"/>
    </xf>
    <xf numFmtId="0" fontId="28" fillId="11" borderId="145" xfId="0" applyFont="1" applyFill="1" applyBorder="1" applyAlignment="1">
      <alignment horizontal="left" vertical="top" wrapText="1"/>
    </xf>
    <xf numFmtId="0" fontId="28" fillId="0" borderId="126" xfId="0" applyFont="1" applyBorder="1" applyAlignment="1">
      <alignment horizontal="center" vertical="center" shrinkToFit="1"/>
    </xf>
    <xf numFmtId="0" fontId="28" fillId="0" borderId="127" xfId="0" applyFont="1" applyBorder="1" applyAlignment="1">
      <alignment horizontal="center" vertical="center" shrinkToFit="1"/>
    </xf>
    <xf numFmtId="0" fontId="28" fillId="0" borderId="185" xfId="0" applyFont="1" applyBorder="1" applyAlignment="1">
      <alignment horizontal="center" vertical="center" shrinkToFit="1"/>
    </xf>
    <xf numFmtId="0" fontId="28" fillId="11" borderId="141" xfId="0" applyFont="1" applyFill="1" applyBorder="1" applyAlignment="1">
      <alignment horizontal="left" vertical="top" wrapText="1"/>
    </xf>
    <xf numFmtId="0" fontId="26" fillId="0" borderId="140" xfId="0" applyFont="1" applyBorder="1" applyAlignment="1">
      <alignment horizontal="center" vertical="center"/>
    </xf>
    <xf numFmtId="0" fontId="28" fillId="0" borderId="132" xfId="0" applyFont="1" applyBorder="1" applyAlignment="1">
      <alignment horizontal="center" vertical="center"/>
    </xf>
    <xf numFmtId="205" fontId="26" fillId="11" borderId="30" xfId="0" applyNumberFormat="1" applyFont="1" applyFill="1" applyBorder="1" applyAlignment="1">
      <alignment horizontal="center" vertical="center" shrinkToFit="1"/>
    </xf>
    <xf numFmtId="0" fontId="33" fillId="0" borderId="64" xfId="0" applyFont="1" applyBorder="1" applyAlignment="1">
      <alignment horizontal="center" vertical="center" wrapText="1"/>
    </xf>
    <xf numFmtId="0" fontId="26" fillId="11" borderId="146" xfId="0" applyFont="1" applyFill="1" applyBorder="1" applyAlignment="1">
      <alignment horizontal="center" vertical="center" shrinkToFit="1"/>
    </xf>
    <xf numFmtId="0" fontId="26" fillId="11" borderId="127" xfId="0" applyFont="1" applyFill="1" applyBorder="1" applyAlignment="1">
      <alignment horizontal="center" vertical="center" shrinkToFit="1"/>
    </xf>
    <xf numFmtId="0" fontId="26" fillId="11" borderId="111" xfId="0" applyFont="1" applyFill="1" applyBorder="1" applyAlignment="1">
      <alignment horizontal="center" vertical="center" shrinkToFit="1"/>
    </xf>
    <xf numFmtId="0" fontId="26" fillId="11" borderId="45" xfId="0" applyFont="1" applyFill="1" applyBorder="1" applyAlignment="1">
      <alignment horizontal="center" vertical="center" shrinkToFit="1"/>
    </xf>
    <xf numFmtId="0" fontId="26" fillId="11" borderId="16" xfId="0" applyFont="1" applyFill="1" applyBorder="1" applyAlignment="1">
      <alignment horizontal="left" vertical="center" wrapText="1" shrinkToFit="1"/>
    </xf>
    <xf numFmtId="0" fontId="28" fillId="11" borderId="16" xfId="0" applyFont="1" applyFill="1" applyBorder="1" applyAlignment="1">
      <alignment vertical="center" wrapText="1" shrinkToFit="1"/>
    </xf>
    <xf numFmtId="0" fontId="28" fillId="11" borderId="136" xfId="0" applyFont="1" applyFill="1" applyBorder="1" applyAlignment="1">
      <alignment vertical="center" wrapText="1" shrinkToFit="1"/>
    </xf>
    <xf numFmtId="0" fontId="26" fillId="11" borderId="189" xfId="0" applyFont="1" applyFill="1" applyBorder="1" applyAlignment="1">
      <alignment horizontal="center" vertical="center" shrinkToFit="1"/>
    </xf>
    <xf numFmtId="0" fontId="26" fillId="11" borderId="144" xfId="0" applyFont="1" applyFill="1" applyBorder="1" applyAlignment="1">
      <alignment horizontal="center" vertical="center" shrinkToFit="1"/>
    </xf>
    <xf numFmtId="0" fontId="26" fillId="11" borderId="138" xfId="0" applyFont="1" applyFill="1" applyBorder="1" applyAlignment="1">
      <alignment horizontal="left" vertical="center" wrapText="1" shrinkToFit="1"/>
    </xf>
    <xf numFmtId="0" fontId="28" fillId="11" borderId="138" xfId="0" applyFont="1" applyFill="1" applyBorder="1" applyAlignment="1">
      <alignment vertical="center" wrapText="1" shrinkToFit="1"/>
    </xf>
    <xf numFmtId="0" fontId="28" fillId="11" borderId="139" xfId="0" applyFont="1" applyFill="1" applyBorder="1" applyAlignment="1">
      <alignment vertical="center" wrapText="1" shrinkToFit="1"/>
    </xf>
    <xf numFmtId="0" fontId="26" fillId="11" borderId="44" xfId="0" applyFont="1" applyFill="1" applyBorder="1" applyAlignment="1">
      <alignment horizontal="center" vertical="center" shrinkToFit="1"/>
    </xf>
    <xf numFmtId="0" fontId="26" fillId="11" borderId="27" xfId="0" applyFont="1" applyFill="1" applyBorder="1" applyAlignment="1">
      <alignment horizontal="center" vertical="center" shrinkToFit="1"/>
    </xf>
    <xf numFmtId="0" fontId="26" fillId="11" borderId="110" xfId="0" applyFont="1" applyFill="1" applyBorder="1" applyAlignment="1">
      <alignment horizontal="left" vertical="center" wrapText="1" shrinkToFit="1"/>
    </xf>
    <xf numFmtId="0" fontId="26" fillId="11" borderId="111" xfId="0" applyFont="1" applyFill="1" applyBorder="1" applyAlignment="1">
      <alignment horizontal="left" vertical="center" shrinkToFit="1"/>
    </xf>
    <xf numFmtId="0" fontId="26" fillId="11" borderId="21" xfId="0" applyFont="1" applyFill="1" applyBorder="1" applyAlignment="1">
      <alignment horizontal="left" vertical="center" shrinkToFit="1"/>
    </xf>
    <xf numFmtId="0" fontId="26" fillId="11" borderId="45" xfId="0" applyFont="1" applyFill="1" applyBorder="1" applyAlignment="1">
      <alignment horizontal="left" vertical="center" shrinkToFit="1"/>
    </xf>
    <xf numFmtId="0" fontId="29" fillId="0" borderId="141" xfId="0" applyFont="1" applyBorder="1" applyAlignment="1">
      <alignment horizontal="center" shrinkToFit="1"/>
    </xf>
    <xf numFmtId="0" fontId="29" fillId="0" borderId="30" xfId="0" applyFont="1" applyBorder="1" applyAlignment="1">
      <alignment horizontal="center" shrinkToFit="1"/>
    </xf>
    <xf numFmtId="0" fontId="29" fillId="0" borderId="141" xfId="0" applyFont="1" applyBorder="1" applyAlignment="1">
      <alignment horizontal="center"/>
    </xf>
    <xf numFmtId="0" fontId="29" fillId="0" borderId="30" xfId="0" applyFont="1" applyBorder="1" applyAlignment="1">
      <alignment horizontal="center"/>
    </xf>
    <xf numFmtId="0" fontId="26" fillId="0" borderId="30" xfId="0" applyFont="1" applyBorder="1" applyAlignment="1">
      <alignment horizontal="center" vertical="center"/>
    </xf>
    <xf numFmtId="0" fontId="26" fillId="0" borderId="126" xfId="0" applyFont="1" applyBorder="1" applyAlignment="1">
      <alignment horizontal="center" vertical="center"/>
    </xf>
    <xf numFmtId="0" fontId="26" fillId="11" borderId="151" xfId="0" applyFont="1" applyFill="1" applyBorder="1" applyAlignment="1">
      <alignment horizontal="center" vertical="center" shrinkToFit="1"/>
    </xf>
    <xf numFmtId="0" fontId="26" fillId="11" borderId="150" xfId="0" applyFont="1" applyFill="1" applyBorder="1" applyAlignment="1">
      <alignment horizontal="center" vertical="center" shrinkToFit="1"/>
    </xf>
    <xf numFmtId="0" fontId="26" fillId="0" borderId="165" xfId="0" applyFont="1" applyBorder="1" applyAlignment="1">
      <alignment horizontal="center" vertical="center" wrapText="1"/>
    </xf>
    <xf numFmtId="0" fontId="26" fillId="11" borderId="195" xfId="0" applyFont="1" applyFill="1" applyBorder="1" applyAlignment="1">
      <alignment horizontal="center" vertical="center" shrinkToFit="1"/>
    </xf>
    <xf numFmtId="0" fontId="26" fillId="11" borderId="26" xfId="0" applyFont="1" applyFill="1" applyBorder="1" applyAlignment="1">
      <alignment horizontal="center" vertical="center" shrinkToFit="1"/>
    </xf>
    <xf numFmtId="0" fontId="26" fillId="11" borderId="28" xfId="0" applyFont="1" applyFill="1" applyBorder="1" applyAlignment="1">
      <alignment horizontal="center" vertical="center" shrinkToFit="1"/>
    </xf>
    <xf numFmtId="0" fontId="26" fillId="11" borderId="220" xfId="0" applyFont="1" applyFill="1" applyBorder="1" applyAlignment="1">
      <alignment horizontal="left" vertical="center" wrapText="1"/>
    </xf>
    <xf numFmtId="0" fontId="26" fillId="11" borderId="20" xfId="0" applyFont="1" applyFill="1" applyBorder="1" applyAlignment="1">
      <alignment horizontal="left" vertical="center" wrapText="1"/>
    </xf>
    <xf numFmtId="0" fontId="26" fillId="11" borderId="212" xfId="0" applyFont="1" applyFill="1" applyBorder="1" applyAlignment="1">
      <alignment horizontal="left" vertical="center" wrapText="1"/>
    </xf>
    <xf numFmtId="0" fontId="26" fillId="11" borderId="110" xfId="0" applyFont="1" applyFill="1" applyBorder="1" applyAlignment="1">
      <alignment horizontal="left" vertical="center" wrapText="1"/>
    </xf>
    <xf numFmtId="0" fontId="26" fillId="11" borderId="16" xfId="0" applyFont="1" applyFill="1" applyBorder="1" applyAlignment="1">
      <alignment horizontal="left" vertical="center" wrapText="1"/>
    </xf>
    <xf numFmtId="0" fontId="26" fillId="11" borderId="136" xfId="0" applyFont="1" applyFill="1" applyBorder="1" applyAlignment="1">
      <alignment horizontal="left" vertical="center" wrapText="1"/>
    </xf>
    <xf numFmtId="0" fontId="26" fillId="0" borderId="141" xfId="0" applyFont="1" applyBorder="1" applyAlignment="1">
      <alignment horizontal="left" shrinkToFit="1"/>
    </xf>
    <xf numFmtId="0" fontId="26" fillId="0" borderId="30" xfId="0" applyFont="1" applyBorder="1" applyAlignment="1">
      <alignment horizontal="left" shrinkToFit="1"/>
    </xf>
    <xf numFmtId="0" fontId="26" fillId="0" borderId="141" xfId="0" applyFont="1" applyBorder="1" applyAlignment="1">
      <alignment horizontal="center" shrinkToFit="1"/>
    </xf>
    <xf numFmtId="0" fontId="26" fillId="0" borderId="30" xfId="0" applyFont="1" applyBorder="1" applyAlignment="1">
      <alignment horizontal="center" shrinkToFit="1"/>
    </xf>
    <xf numFmtId="0" fontId="26" fillId="11" borderId="219" xfId="0" applyFont="1" applyFill="1" applyBorder="1" applyAlignment="1">
      <alignment horizontal="center" vertical="center" shrinkToFit="1"/>
    </xf>
    <xf numFmtId="0" fontId="26" fillId="11" borderId="127" xfId="0" applyFont="1" applyFill="1" applyBorder="1" applyAlignment="1">
      <alignment horizontal="left" vertical="center" wrapText="1" shrinkToFit="1"/>
    </xf>
    <xf numFmtId="0" fontId="26" fillId="11" borderId="161" xfId="0" applyFont="1" applyFill="1" applyBorder="1" applyAlignment="1">
      <alignment horizontal="left" vertical="center" wrapText="1" shrinkToFit="1"/>
    </xf>
    <xf numFmtId="0" fontId="26" fillId="11" borderId="45" xfId="0" applyFont="1" applyFill="1" applyBorder="1" applyAlignment="1">
      <alignment horizontal="left" vertical="center" wrapText="1" shrinkToFit="1"/>
    </xf>
    <xf numFmtId="0" fontId="26" fillId="11" borderId="26" xfId="0" applyFont="1" applyFill="1" applyBorder="1" applyAlignment="1">
      <alignment horizontal="left" vertical="center" wrapText="1" shrinkToFit="1"/>
    </xf>
    <xf numFmtId="0" fontId="26" fillId="0" borderId="127" xfId="0" applyFont="1" applyBorder="1" applyAlignment="1">
      <alignment horizontal="left" shrinkToFit="1"/>
    </xf>
    <xf numFmtId="0" fontId="26" fillId="0" borderId="161" xfId="0" applyFont="1" applyBorder="1" applyAlignment="1">
      <alignment horizontal="left" shrinkToFit="1"/>
    </xf>
    <xf numFmtId="0" fontId="26" fillId="11" borderId="146" xfId="0" applyFont="1" applyFill="1" applyBorder="1" applyAlignment="1">
      <alignment horizontal="left" vertical="center" wrapText="1" shrinkToFit="1"/>
    </xf>
    <xf numFmtId="0" fontId="26" fillId="11" borderId="0" xfId="0" applyFont="1" applyFill="1" applyAlignment="1">
      <alignment horizontal="left" vertical="center" wrapText="1" shrinkToFit="1"/>
    </xf>
    <xf numFmtId="0" fontId="26" fillId="11" borderId="80" xfId="0" applyFont="1" applyFill="1" applyBorder="1" applyAlignment="1">
      <alignment horizontal="left" vertical="center" wrapText="1" shrinkToFit="1"/>
    </xf>
    <xf numFmtId="0" fontId="26" fillId="11" borderId="111" xfId="0" applyFont="1" applyFill="1" applyBorder="1" applyAlignment="1">
      <alignment horizontal="left" vertical="center" wrapText="1" shrinkToFit="1"/>
    </xf>
    <xf numFmtId="0" fontId="26" fillId="11" borderId="21" xfId="0" applyFont="1" applyFill="1" applyBorder="1" applyAlignment="1">
      <alignment horizontal="left" vertical="center" wrapText="1" shrinkToFit="1"/>
    </xf>
    <xf numFmtId="0" fontId="26" fillId="11" borderId="165" xfId="0" applyFont="1" applyFill="1" applyBorder="1" applyAlignment="1">
      <alignment horizontal="left" vertical="center" wrapText="1" shrinkToFit="1"/>
    </xf>
    <xf numFmtId="0" fontId="26" fillId="0" borderId="44"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165" xfId="0" applyFont="1" applyBorder="1" applyAlignment="1">
      <alignment horizontal="center" vertical="center" shrinkToFit="1"/>
    </xf>
    <xf numFmtId="0" fontId="26" fillId="0" borderId="111" xfId="0" applyFont="1" applyBorder="1" applyAlignment="1" applyProtection="1">
      <alignment horizontal="right" vertical="center"/>
      <protection locked="0"/>
    </xf>
    <xf numFmtId="0" fontId="26" fillId="0" borderId="21" xfId="0" applyFont="1" applyBorder="1" applyAlignment="1" applyProtection="1">
      <alignment horizontal="right" vertical="center"/>
      <protection locked="0"/>
    </xf>
    <xf numFmtId="0" fontId="26" fillId="12" borderId="146" xfId="0" applyFont="1" applyFill="1" applyBorder="1" applyAlignment="1">
      <alignment horizontal="center" vertical="center" shrinkToFit="1"/>
    </xf>
    <xf numFmtId="0" fontId="26" fillId="12" borderId="0" xfId="0" applyFont="1" applyFill="1" applyAlignment="1">
      <alignment horizontal="center" vertical="center" shrinkToFit="1"/>
    </xf>
    <xf numFmtId="0" fontId="26" fillId="12" borderId="111" xfId="0" applyFont="1" applyFill="1" applyBorder="1" applyAlignment="1">
      <alignment horizontal="center" vertical="center" shrinkToFit="1"/>
    </xf>
    <xf numFmtId="0" fontId="26" fillId="12" borderId="21" xfId="0" applyFont="1" applyFill="1" applyBorder="1" applyAlignment="1">
      <alignment horizontal="center" vertical="center" shrinkToFit="1"/>
    </xf>
    <xf numFmtId="0" fontId="26" fillId="12" borderId="128" xfId="0" applyFont="1" applyFill="1" applyBorder="1" applyAlignment="1">
      <alignment horizontal="center" vertical="center" shrinkToFit="1"/>
    </xf>
    <xf numFmtId="0" fontId="26" fillId="12" borderId="80" xfId="0" applyFont="1" applyFill="1" applyBorder="1" applyAlignment="1">
      <alignment horizontal="center" vertical="center" shrinkToFit="1"/>
    </xf>
    <xf numFmtId="0" fontId="26" fillId="12" borderId="165" xfId="0" applyFont="1" applyFill="1" applyBorder="1" applyAlignment="1">
      <alignment horizontal="center" vertical="center" shrinkToFit="1"/>
    </xf>
    <xf numFmtId="0" fontId="26" fillId="11" borderId="152" xfId="0" applyFont="1" applyFill="1" applyBorder="1" applyAlignment="1">
      <alignment horizontal="left" vertical="center" wrapText="1"/>
    </xf>
    <xf numFmtId="0" fontId="26" fillId="11" borderId="138" xfId="0" applyFont="1" applyFill="1" applyBorder="1" applyAlignment="1">
      <alignment horizontal="left" vertical="center" wrapText="1"/>
    </xf>
    <xf numFmtId="0" fontId="26" fillId="11" borderId="139" xfId="0" applyFont="1" applyFill="1" applyBorder="1" applyAlignment="1">
      <alignment horizontal="left" vertical="center" wrapText="1"/>
    </xf>
    <xf numFmtId="0" fontId="26" fillId="0" borderId="159" xfId="0" applyFont="1" applyBorder="1" applyAlignment="1">
      <alignment horizontal="center" vertical="center" shrinkToFit="1"/>
    </xf>
    <xf numFmtId="0" fontId="28" fillId="0" borderId="184"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45" xfId="0" applyFont="1" applyBorder="1" applyAlignment="1">
      <alignment horizontal="center" vertical="center" shrinkToFit="1"/>
    </xf>
    <xf numFmtId="0" fontId="26" fillId="11" borderId="78" xfId="0" applyFont="1" applyFill="1" applyBorder="1" applyAlignment="1">
      <alignment horizontal="left" shrinkToFit="1"/>
    </xf>
    <xf numFmtId="0" fontId="26" fillId="11" borderId="140" xfId="0" applyFont="1" applyFill="1" applyBorder="1" applyAlignment="1">
      <alignment horizontal="left" shrinkToFit="1"/>
    </xf>
    <xf numFmtId="0" fontId="26" fillId="11" borderId="130" xfId="0" applyFont="1" applyFill="1" applyBorder="1" applyAlignment="1">
      <alignment horizontal="left" shrinkToFit="1"/>
    </xf>
    <xf numFmtId="0" fontId="26" fillId="11" borderId="131" xfId="0" applyFont="1" applyFill="1" applyBorder="1" applyAlignment="1">
      <alignment horizontal="left" shrinkToFit="1"/>
    </xf>
    <xf numFmtId="0" fontId="28" fillId="11" borderId="21" xfId="0" applyFont="1" applyFill="1" applyBorder="1" applyAlignment="1">
      <alignment vertical="center" wrapText="1" shrinkToFit="1"/>
    </xf>
    <xf numFmtId="0" fontId="28" fillId="11" borderId="165" xfId="0" applyFont="1" applyFill="1" applyBorder="1" applyAlignment="1">
      <alignment vertical="center" wrapText="1" shrinkToFit="1"/>
    </xf>
    <xf numFmtId="0" fontId="26" fillId="0" borderId="141" xfId="0" applyFont="1" applyBorder="1" applyAlignment="1">
      <alignment horizontal="center" vertical="center" shrinkToFit="1"/>
    </xf>
    <xf numFmtId="0" fontId="26" fillId="0" borderId="146" xfId="0" applyFont="1" applyBorder="1" applyAlignment="1">
      <alignment horizontal="center" vertical="center" shrinkToFit="1"/>
    </xf>
    <xf numFmtId="0" fontId="26" fillId="0" borderId="111" xfId="0" applyFont="1" applyBorder="1" applyAlignment="1">
      <alignment horizontal="center" vertical="center" shrinkToFit="1"/>
    </xf>
    <xf numFmtId="0" fontId="26" fillId="11" borderId="146" xfId="0" applyFont="1" applyFill="1" applyBorder="1" applyAlignment="1">
      <alignment horizontal="left" vertical="center"/>
    </xf>
    <xf numFmtId="0" fontId="26" fillId="11" borderId="0" xfId="0" applyFont="1" applyFill="1" applyAlignment="1">
      <alignment horizontal="left" vertical="center"/>
    </xf>
    <xf numFmtId="0" fontId="26" fillId="11" borderId="127" xfId="0" applyFont="1" applyFill="1" applyBorder="1" applyAlignment="1">
      <alignment horizontal="left" vertical="center"/>
    </xf>
    <xf numFmtId="0" fontId="26" fillId="11" borderId="111" xfId="0" applyFont="1" applyFill="1" applyBorder="1" applyAlignment="1">
      <alignment horizontal="left" vertical="center"/>
    </xf>
    <xf numFmtId="0" fontId="26" fillId="11" borderId="21" xfId="0" applyFont="1" applyFill="1" applyBorder="1" applyAlignment="1">
      <alignment horizontal="left" vertical="center"/>
    </xf>
    <xf numFmtId="0" fontId="26" fillId="11" borderId="45" xfId="0" applyFont="1" applyFill="1" applyBorder="1" applyAlignment="1">
      <alignment horizontal="left" vertical="center"/>
    </xf>
    <xf numFmtId="0" fontId="26" fillId="0" borderId="64" xfId="0" applyFont="1" applyBorder="1" applyAlignment="1">
      <alignment horizontal="left"/>
    </xf>
    <xf numFmtId="38" fontId="26" fillId="11" borderId="15" xfId="3" applyFont="1" applyFill="1" applyBorder="1" applyAlignment="1">
      <alignment horizontal="right" vertical="center" shrinkToFit="1"/>
    </xf>
    <xf numFmtId="38" fontId="26" fillId="11" borderId="22" xfId="3" applyFont="1" applyFill="1" applyBorder="1" applyAlignment="1">
      <alignment horizontal="right" vertical="center" shrinkToFit="1"/>
    </xf>
    <xf numFmtId="38" fontId="26" fillId="11" borderId="62" xfId="3" applyFont="1" applyFill="1" applyBorder="1" applyAlignment="1">
      <alignment horizontal="right" vertical="center" shrinkToFit="1"/>
    </xf>
    <xf numFmtId="0" fontId="26" fillId="0" borderId="203" xfId="0" applyFont="1" applyBorder="1" applyAlignment="1">
      <alignment horizontal="left" vertical="center" shrinkToFit="1"/>
    </xf>
    <xf numFmtId="0" fontId="26" fillId="0" borderId="32" xfId="0" applyFont="1" applyBorder="1" applyAlignment="1">
      <alignment horizontal="left" vertical="center" shrinkToFit="1"/>
    </xf>
    <xf numFmtId="0" fontId="26" fillId="0" borderId="51" xfId="0" applyFont="1" applyBorder="1" applyAlignment="1">
      <alignment horizontal="left" vertical="center" shrinkToFit="1"/>
    </xf>
    <xf numFmtId="38" fontId="26" fillId="11" borderId="155" xfId="3" applyFont="1" applyFill="1" applyBorder="1" applyAlignment="1">
      <alignment horizontal="right" vertical="center" shrinkToFit="1"/>
    </xf>
    <xf numFmtId="0" fontId="32" fillId="0" borderId="0" xfId="0" applyFont="1" applyAlignment="1">
      <alignment horizontal="center" vertical="center" wrapText="1"/>
    </xf>
    <xf numFmtId="0" fontId="29" fillId="0" borderId="84" xfId="0" applyFont="1" applyBorder="1" applyAlignment="1">
      <alignment horizontal="center" vertical="center" shrinkToFit="1"/>
    </xf>
    <xf numFmtId="0" fontId="29" fillId="0" borderId="78" xfId="0" applyFont="1" applyBorder="1" applyAlignment="1">
      <alignment horizontal="center" vertical="center" shrinkToFit="1"/>
    </xf>
    <xf numFmtId="0" fontId="29" fillId="0" borderId="82" xfId="0" applyFont="1" applyBorder="1" applyAlignment="1">
      <alignment horizontal="center" vertical="center" shrinkToFit="1"/>
    </xf>
    <xf numFmtId="0" fontId="28" fillId="0" borderId="83" xfId="0" applyFont="1" applyBorder="1" applyAlignment="1">
      <alignment horizontal="center" vertical="center" shrinkToFit="1"/>
    </xf>
    <xf numFmtId="0" fontId="26" fillId="0" borderId="79" xfId="0" applyFont="1" applyBorder="1" applyAlignment="1">
      <alignment horizontal="center" vertical="top" shrinkToFit="1"/>
    </xf>
    <xf numFmtId="0" fontId="26" fillId="0" borderId="0" xfId="0" applyFont="1" applyAlignment="1">
      <alignment horizontal="center" vertical="top" shrinkToFit="1"/>
    </xf>
    <xf numFmtId="0" fontId="26" fillId="0" borderId="155" xfId="0" applyFont="1" applyBorder="1" applyAlignment="1">
      <alignment horizontal="left" vertical="center" shrinkToFit="1"/>
    </xf>
    <xf numFmtId="0" fontId="26" fillId="0" borderId="22" xfId="0" applyFont="1" applyBorder="1" applyAlignment="1">
      <alignment horizontal="left" vertical="center" shrinkToFit="1"/>
    </xf>
    <xf numFmtId="0" fontId="26" fillId="0" borderId="50" xfId="0" applyFont="1" applyBorder="1" applyAlignment="1">
      <alignment horizontal="left" vertical="center" shrinkToFit="1"/>
    </xf>
    <xf numFmtId="38" fontId="26" fillId="11" borderId="18" xfId="3" applyFont="1" applyFill="1" applyBorder="1" applyAlignment="1">
      <alignment horizontal="right" vertical="center" shrinkToFit="1"/>
    </xf>
    <xf numFmtId="38" fontId="26" fillId="11" borderId="32" xfId="3" applyFont="1" applyFill="1" applyBorder="1" applyAlignment="1">
      <alignment horizontal="right" vertical="center" shrinkToFit="1"/>
    </xf>
    <xf numFmtId="38" fontId="26" fillId="11" borderId="201" xfId="3" applyFont="1" applyFill="1" applyBorder="1" applyAlignment="1">
      <alignment horizontal="right" vertical="center" shrinkToFit="1"/>
    </xf>
    <xf numFmtId="0" fontId="26" fillId="11" borderId="84" xfId="0" applyFont="1" applyFill="1" applyBorder="1" applyAlignment="1">
      <alignment horizontal="left" vertical="top" wrapText="1" shrinkToFit="1"/>
    </xf>
    <xf numFmtId="0" fontId="26" fillId="11" borderId="78" xfId="0" applyFont="1" applyFill="1" applyBorder="1" applyAlignment="1">
      <alignment horizontal="left" vertical="top" wrapText="1" shrinkToFit="1"/>
    </xf>
    <xf numFmtId="0" fontId="26" fillId="11" borderId="82" xfId="0" applyFont="1" applyFill="1" applyBorder="1" applyAlignment="1">
      <alignment horizontal="left" vertical="top" wrapText="1" shrinkToFit="1"/>
    </xf>
    <xf numFmtId="0" fontId="26" fillId="0" borderId="141" xfId="0" applyFont="1" applyBorder="1" applyAlignment="1">
      <alignment horizontal="left" vertical="center" wrapText="1" shrinkToFit="1"/>
    </xf>
    <xf numFmtId="0" fontId="26" fillId="0" borderId="30" xfId="0" applyFont="1" applyBorder="1" applyAlignment="1">
      <alignment horizontal="left" vertical="center" wrapText="1" shrinkToFit="1"/>
    </xf>
    <xf numFmtId="0" fontId="26" fillId="0" borderId="126" xfId="0" applyFont="1" applyBorder="1" applyAlignment="1">
      <alignment horizontal="left" vertical="center" wrapText="1" shrinkToFit="1"/>
    </xf>
    <xf numFmtId="0" fontId="26" fillId="0" borderId="146" xfId="0" applyFont="1" applyBorder="1" applyAlignment="1">
      <alignment horizontal="left" vertical="center" wrapText="1" shrinkToFit="1"/>
    </xf>
    <xf numFmtId="0" fontId="26" fillId="0" borderId="0" xfId="0" applyFont="1" applyAlignment="1">
      <alignment horizontal="left" vertical="center" wrapText="1" shrinkToFit="1"/>
    </xf>
    <xf numFmtId="0" fontId="26" fillId="0" borderId="127" xfId="0" applyFont="1" applyBorder="1" applyAlignment="1">
      <alignment horizontal="left" vertical="center" wrapText="1" shrinkToFit="1"/>
    </xf>
    <xf numFmtId="0" fontId="26" fillId="0" borderId="111" xfId="0" applyFont="1" applyBorder="1" applyAlignment="1">
      <alignment horizontal="left" vertical="center" wrapText="1" shrinkToFit="1"/>
    </xf>
    <xf numFmtId="0" fontId="26" fillId="0" borderId="21" xfId="0" applyFont="1" applyBorder="1" applyAlignment="1">
      <alignment horizontal="left" vertical="center" wrapText="1" shrinkToFit="1"/>
    </xf>
    <xf numFmtId="0" fontId="26" fillId="0" borderId="45" xfId="0" applyFont="1" applyBorder="1" applyAlignment="1">
      <alignment horizontal="left" vertical="center" wrapText="1" shrinkToFit="1"/>
    </xf>
    <xf numFmtId="38" fontId="26" fillId="11" borderId="141" xfId="3" applyFont="1" applyFill="1" applyBorder="1" applyAlignment="1">
      <alignment horizontal="right" vertical="center" shrinkToFit="1"/>
    </xf>
    <xf numFmtId="38" fontId="26" fillId="11" borderId="30" xfId="3" applyFont="1" applyFill="1" applyBorder="1" applyAlignment="1">
      <alignment horizontal="right" vertical="center" shrinkToFit="1"/>
    </xf>
    <xf numFmtId="38" fontId="26" fillId="11" borderId="128" xfId="3" applyFont="1" applyFill="1" applyBorder="1" applyAlignment="1">
      <alignment horizontal="right" vertical="center" shrinkToFit="1"/>
    </xf>
    <xf numFmtId="38" fontId="26" fillId="11" borderId="146" xfId="3" applyFont="1" applyFill="1" applyBorder="1" applyAlignment="1">
      <alignment horizontal="right" vertical="center" shrinkToFit="1"/>
    </xf>
    <xf numFmtId="38" fontId="26" fillId="11" borderId="0" xfId="3" applyFont="1" applyFill="1" applyBorder="1" applyAlignment="1">
      <alignment horizontal="right" vertical="center" shrinkToFit="1"/>
    </xf>
    <xf numFmtId="38" fontId="26" fillId="11" borderId="80" xfId="3" applyFont="1" applyFill="1" applyBorder="1" applyAlignment="1">
      <alignment horizontal="right" vertical="center" shrinkToFit="1"/>
    </xf>
    <xf numFmtId="38" fontId="26" fillId="11" borderId="111" xfId="3" applyFont="1" applyFill="1" applyBorder="1" applyAlignment="1">
      <alignment horizontal="right" vertical="center" shrinkToFit="1"/>
    </xf>
    <xf numFmtId="38" fontId="26" fillId="11" borderId="21" xfId="3" applyFont="1" applyFill="1" applyBorder="1" applyAlignment="1">
      <alignment horizontal="right" vertical="center" shrinkToFit="1"/>
    </xf>
    <xf numFmtId="38" fontId="26" fillId="11" borderId="165" xfId="3" applyFont="1" applyFill="1" applyBorder="1" applyAlignment="1">
      <alignment horizontal="right" vertical="center" shrinkToFit="1"/>
    </xf>
    <xf numFmtId="0" fontId="26" fillId="0" borderId="141" xfId="0" applyFont="1" applyBorder="1" applyAlignment="1">
      <alignment horizontal="left" vertical="center" shrinkToFit="1"/>
    </xf>
    <xf numFmtId="0" fontId="26" fillId="0" borderId="30" xfId="0" applyFont="1" applyBorder="1" applyAlignment="1">
      <alignment horizontal="left" vertical="center" shrinkToFit="1"/>
    </xf>
    <xf numFmtId="0" fontId="26" fillId="0" borderId="126" xfId="0" applyFont="1" applyBorder="1" applyAlignment="1">
      <alignment horizontal="left" vertical="center" shrinkToFit="1"/>
    </xf>
    <xf numFmtId="0" fontId="26" fillId="0" borderId="111" xfId="0" applyFont="1" applyBorder="1" applyAlignment="1">
      <alignment horizontal="left" vertical="center" shrinkToFit="1"/>
    </xf>
    <xf numFmtId="0" fontId="26" fillId="0" borderId="21" xfId="0" applyFont="1" applyBorder="1" applyAlignment="1">
      <alignment horizontal="left" vertical="center" shrinkToFit="1"/>
    </xf>
    <xf numFmtId="0" fontId="26" fillId="0" borderId="45" xfId="0" applyFont="1" applyBorder="1" applyAlignment="1">
      <alignment horizontal="left" vertical="center" shrinkToFit="1"/>
    </xf>
    <xf numFmtId="38" fontId="26" fillId="11" borderId="110" xfId="3" applyFont="1" applyFill="1" applyBorder="1" applyAlignment="1">
      <alignment horizontal="right" vertical="center" shrinkToFit="1"/>
    </xf>
    <xf numFmtId="38" fontId="26" fillId="11" borderId="16" xfId="3" applyFont="1" applyFill="1" applyBorder="1" applyAlignment="1">
      <alignment horizontal="right" vertical="center" shrinkToFit="1"/>
    </xf>
    <xf numFmtId="38" fontId="26" fillId="11" borderId="136" xfId="3" applyFont="1" applyFill="1" applyBorder="1" applyAlignment="1">
      <alignment horizontal="right" vertical="center" shrinkToFit="1"/>
    </xf>
    <xf numFmtId="0" fontId="26" fillId="0" borderId="157" xfId="0" applyFont="1" applyBorder="1" applyAlignment="1">
      <alignment horizontal="center" vertical="center" shrinkToFit="1"/>
    </xf>
    <xf numFmtId="0" fontId="26" fillId="0" borderId="167" xfId="0" applyFont="1" applyBorder="1" applyAlignment="1">
      <alignment vertical="center" shrinkToFit="1"/>
    </xf>
    <xf numFmtId="0" fontId="26" fillId="0" borderId="143" xfId="0" applyFont="1" applyBorder="1" applyAlignment="1">
      <alignment vertical="center" shrinkToFit="1"/>
    </xf>
    <xf numFmtId="38" fontId="26" fillId="0" borderId="181" xfId="3" applyFont="1" applyFill="1" applyBorder="1" applyAlignment="1">
      <alignment horizontal="right" vertical="center" shrinkToFit="1"/>
    </xf>
    <xf numFmtId="38" fontId="26" fillId="0" borderId="179" xfId="3" applyFont="1" applyFill="1" applyBorder="1" applyAlignment="1">
      <alignment horizontal="right" vertical="center" shrinkToFit="1"/>
    </xf>
    <xf numFmtId="38" fontId="26" fillId="0" borderId="65" xfId="3" applyFont="1" applyFill="1" applyBorder="1" applyAlignment="1">
      <alignment horizontal="right" vertical="center" shrinkToFit="1"/>
    </xf>
    <xf numFmtId="0" fontId="26" fillId="0" borderId="199" xfId="0" applyFont="1" applyBorder="1" applyAlignment="1">
      <alignment horizontal="center" vertical="center" shrinkToFit="1"/>
    </xf>
    <xf numFmtId="0" fontId="26" fillId="0" borderId="179" xfId="0" applyFont="1" applyBorder="1" applyAlignment="1">
      <alignment vertical="center" shrinkToFit="1"/>
    </xf>
    <xf numFmtId="0" fontId="26" fillId="0" borderId="200" xfId="0" applyFont="1" applyBorder="1" applyAlignment="1">
      <alignment vertical="center" shrinkToFit="1"/>
    </xf>
    <xf numFmtId="38" fontId="26" fillId="0" borderId="157" xfId="3" applyFont="1" applyFill="1" applyBorder="1" applyAlignment="1">
      <alignment horizontal="right" vertical="center" shrinkToFit="1"/>
    </xf>
    <xf numFmtId="38" fontId="26" fillId="0" borderId="167" xfId="3" applyFont="1" applyFill="1" applyBorder="1" applyAlignment="1">
      <alignment horizontal="right" vertical="center" shrinkToFit="1"/>
    </xf>
    <xf numFmtId="38" fontId="26" fillId="0" borderId="202" xfId="3" applyFont="1" applyFill="1" applyBorder="1" applyAlignment="1">
      <alignment horizontal="right" vertical="center" shrinkToFit="1"/>
    </xf>
    <xf numFmtId="0" fontId="26" fillId="0" borderId="64" xfId="0" applyFont="1" applyBorder="1" applyAlignment="1">
      <alignment horizontal="left" vertical="center"/>
    </xf>
    <xf numFmtId="0" fontId="26" fillId="0" borderId="0" xfId="0" applyFont="1" applyAlignment="1">
      <alignment horizontal="left" vertical="top" wrapText="1"/>
    </xf>
    <xf numFmtId="0" fontId="26" fillId="0" borderId="80" xfId="0" applyFont="1" applyBorder="1" applyAlignment="1">
      <alignment horizontal="left" vertical="top" wrapText="1"/>
    </xf>
    <xf numFmtId="0" fontId="26" fillId="0" borderId="188" xfId="0" applyFont="1" applyBorder="1" applyAlignment="1">
      <alignment horizontal="center" vertical="center" shrinkToFit="1"/>
    </xf>
    <xf numFmtId="0" fontId="26" fillId="0" borderId="196" xfId="0" applyFont="1" applyBorder="1" applyAlignment="1">
      <alignment horizontal="center" vertical="center" shrinkToFit="1"/>
    </xf>
    <xf numFmtId="0" fontId="26" fillId="0" borderId="154" xfId="0" applyFont="1" applyBorder="1" applyAlignment="1">
      <alignment horizontal="center" vertical="center" shrinkToFit="1"/>
    </xf>
    <xf numFmtId="0" fontId="26" fillId="0" borderId="198" xfId="0" applyFont="1" applyBorder="1" applyAlignment="1">
      <alignment horizontal="center" vertical="center" shrinkToFit="1"/>
    </xf>
    <xf numFmtId="0" fontId="33" fillId="0" borderId="84" xfId="0" applyFont="1" applyBorder="1" applyAlignment="1">
      <alignment horizontal="center" vertical="center" textRotation="255" shrinkToFit="1"/>
    </xf>
    <xf numFmtId="0" fontId="28" fillId="0" borderId="159" xfId="0" applyFont="1" applyBorder="1" applyAlignment="1">
      <alignment horizontal="center" vertical="center" textRotation="255" shrinkToFit="1"/>
    </xf>
    <xf numFmtId="0" fontId="28" fillId="0" borderId="79" xfId="0" applyFont="1" applyBorder="1" applyAlignment="1">
      <alignment horizontal="center" vertical="center" textRotation="255" shrinkToFit="1"/>
    </xf>
    <xf numFmtId="0" fontId="28" fillId="0" borderId="127" xfId="0" applyFont="1" applyBorder="1" applyAlignment="1">
      <alignment horizontal="center" vertical="center" textRotation="255" shrinkToFit="1"/>
    </xf>
    <xf numFmtId="0" fontId="28" fillId="0" borderId="81" xfId="0" applyFont="1" applyBorder="1" applyAlignment="1">
      <alignment horizontal="center" vertical="center" textRotation="255" shrinkToFit="1"/>
    </xf>
    <xf numFmtId="0" fontId="28" fillId="0" borderId="185" xfId="0" applyFont="1" applyBorder="1" applyAlignment="1">
      <alignment horizontal="center" vertical="center" textRotation="255" shrinkToFit="1"/>
    </xf>
    <xf numFmtId="0" fontId="26" fillId="0" borderId="176" xfId="0" applyFont="1" applyBorder="1" applyAlignment="1">
      <alignment horizontal="center" vertical="center" shrinkToFit="1"/>
    </xf>
    <xf numFmtId="0" fontId="26" fillId="0" borderId="177" xfId="0" applyFont="1" applyBorder="1" applyAlignment="1">
      <alignment horizontal="center" vertical="center" shrinkToFit="1"/>
    </xf>
    <xf numFmtId="0" fontId="26" fillId="0" borderId="178" xfId="0" applyFont="1" applyBorder="1" applyAlignment="1">
      <alignment horizontal="center" vertical="center" shrinkToFit="1"/>
    </xf>
    <xf numFmtId="0" fontId="26" fillId="0" borderId="170" xfId="0" applyFont="1" applyBorder="1" applyAlignment="1">
      <alignment horizontal="center" vertical="center" textRotation="255" wrapText="1" shrinkToFit="1"/>
    </xf>
    <xf numFmtId="0" fontId="26" fillId="0" borderId="171" xfId="0" applyFont="1" applyBorder="1" applyAlignment="1">
      <alignment horizontal="center" vertical="center" textRotation="255" wrapText="1" shrinkToFit="1"/>
    </xf>
    <xf numFmtId="0" fontId="26" fillId="0" borderId="172" xfId="0" applyFont="1" applyBorder="1" applyAlignment="1">
      <alignment horizontal="center" vertical="center" textRotation="255" wrapText="1" shrinkToFit="1"/>
    </xf>
    <xf numFmtId="0" fontId="26" fillId="0" borderId="204" xfId="0" applyFont="1" applyBorder="1" applyAlignment="1">
      <alignment horizontal="center" vertical="center" wrapText="1" shrinkToFit="1"/>
    </xf>
    <xf numFmtId="0" fontId="26" fillId="0" borderId="174" xfId="0" applyFont="1" applyBorder="1" applyAlignment="1">
      <alignment horizontal="center" vertical="center" wrapText="1" shrinkToFit="1"/>
    </xf>
    <xf numFmtId="0" fontId="26" fillId="0" borderId="190" xfId="0" applyFont="1" applyBorder="1" applyAlignment="1">
      <alignment horizontal="center" vertical="center" wrapText="1" shrinkToFit="1"/>
    </xf>
    <xf numFmtId="0" fontId="26" fillId="0" borderId="206" xfId="0" applyFont="1" applyBorder="1" applyAlignment="1">
      <alignment horizontal="center" vertical="center" wrapText="1" shrinkToFit="1"/>
    </xf>
    <xf numFmtId="0" fontId="26" fillId="0" borderId="173" xfId="0" applyFont="1" applyBorder="1" applyAlignment="1">
      <alignment horizontal="center" vertical="center" wrapText="1" shrinkToFit="1"/>
    </xf>
    <xf numFmtId="0" fontId="26" fillId="0" borderId="175" xfId="0" applyFont="1" applyBorder="1" applyAlignment="1">
      <alignment horizontal="center" vertical="center" wrapText="1" shrinkToFit="1"/>
    </xf>
    <xf numFmtId="0" fontId="26" fillId="0" borderId="205" xfId="0" applyFont="1" applyBorder="1" applyAlignment="1">
      <alignment horizontal="left" vertical="center" wrapText="1" shrinkToFit="1"/>
    </xf>
    <xf numFmtId="0" fontId="26" fillId="0" borderId="177" xfId="0" applyFont="1" applyBorder="1" applyAlignment="1">
      <alignment horizontal="left" vertical="center" shrinkToFit="1"/>
    </xf>
    <xf numFmtId="0" fontId="26" fillId="0" borderId="162" xfId="0" applyFont="1" applyBorder="1" applyAlignment="1">
      <alignment horizontal="left" vertical="center" shrinkToFit="1"/>
    </xf>
    <xf numFmtId="0" fontId="26" fillId="0" borderId="86" xfId="0" applyFont="1" applyBorder="1" applyAlignment="1">
      <alignment horizontal="left" vertical="center" shrinkToFit="1"/>
    </xf>
    <xf numFmtId="0" fontId="26" fillId="0" borderId="40" xfId="0" applyFont="1" applyBorder="1" applyAlignment="1">
      <alignment horizontal="left" vertical="center" shrinkToFit="1"/>
    </xf>
    <xf numFmtId="0" fontId="26" fillId="0" borderId="160" xfId="0" applyFont="1" applyBorder="1" applyAlignment="1">
      <alignment horizontal="left" vertical="center" shrinkToFit="1"/>
    </xf>
    <xf numFmtId="0" fontId="26" fillId="0" borderId="209" xfId="0" applyFont="1" applyBorder="1" applyAlignment="1">
      <alignment horizontal="left" vertical="center" shrinkToFit="1"/>
    </xf>
    <xf numFmtId="0" fontId="26" fillId="0" borderId="75" xfId="0" applyFont="1" applyBorder="1" applyAlignment="1">
      <alignment horizontal="left" vertical="center" shrinkToFit="1"/>
    </xf>
    <xf numFmtId="0" fontId="26" fillId="0" borderId="52" xfId="0" applyFont="1" applyBorder="1" applyAlignment="1">
      <alignment horizontal="left" vertical="center" shrinkToFit="1"/>
    </xf>
    <xf numFmtId="38" fontId="26" fillId="11" borderId="166" xfId="3" applyFont="1" applyFill="1" applyBorder="1" applyAlignment="1">
      <alignment horizontal="right" vertical="center" wrapText="1" shrinkToFit="1"/>
    </xf>
    <xf numFmtId="38" fontId="26" fillId="11" borderId="177" xfId="3" applyFont="1" applyFill="1" applyBorder="1" applyAlignment="1">
      <alignment horizontal="right" vertical="center" shrinkToFit="1"/>
    </xf>
    <xf numFmtId="38" fontId="26" fillId="11" borderId="162" xfId="3" applyFont="1" applyFill="1" applyBorder="1" applyAlignment="1">
      <alignment horizontal="right" vertical="center" shrinkToFit="1"/>
    </xf>
    <xf numFmtId="38" fontId="26" fillId="11" borderId="207" xfId="3" applyFont="1" applyFill="1" applyBorder="1" applyAlignment="1">
      <alignment horizontal="right" vertical="center" shrinkToFit="1"/>
    </xf>
    <xf numFmtId="38" fontId="26" fillId="11" borderId="40" xfId="3" applyFont="1" applyFill="1" applyBorder="1" applyAlignment="1">
      <alignment horizontal="right" vertical="center" shrinkToFit="1"/>
    </xf>
    <xf numFmtId="38" fontId="26" fillId="11" borderId="160" xfId="3" applyFont="1" applyFill="1" applyBorder="1" applyAlignment="1">
      <alignment horizontal="right" vertical="center" shrinkToFit="1"/>
    </xf>
    <xf numFmtId="38" fontId="26" fillId="11" borderId="164" xfId="3" applyFont="1" applyFill="1" applyBorder="1" applyAlignment="1">
      <alignment horizontal="right" vertical="center" shrinkToFit="1"/>
    </xf>
    <xf numFmtId="38" fontId="26" fillId="11" borderId="75" xfId="3" applyFont="1" applyFill="1" applyBorder="1" applyAlignment="1">
      <alignment horizontal="right" vertical="center" shrinkToFit="1"/>
    </xf>
    <xf numFmtId="38" fontId="26" fillId="11" borderId="52" xfId="3" applyFont="1" applyFill="1" applyBorder="1" applyAlignment="1">
      <alignment horizontal="right" vertical="center" shrinkToFit="1"/>
    </xf>
    <xf numFmtId="0" fontId="26" fillId="0" borderId="210" xfId="0" applyFont="1" applyBorder="1" applyAlignment="1">
      <alignment horizontal="left" vertical="center" wrapText="1" shrinkToFit="1"/>
    </xf>
    <xf numFmtId="0" fontId="26" fillId="0" borderId="23" xfId="0" applyFont="1" applyBorder="1" applyAlignment="1">
      <alignment horizontal="left" vertical="center" shrinkToFit="1"/>
    </xf>
    <xf numFmtId="0" fontId="26" fillId="0" borderId="68" xfId="0" applyFont="1" applyBorder="1" applyAlignment="1">
      <alignment horizontal="left" vertical="center" shrinkToFit="1"/>
    </xf>
    <xf numFmtId="0" fontId="26" fillId="0" borderId="180" xfId="0" applyFont="1" applyBorder="1" applyAlignment="1">
      <alignment horizontal="left" vertical="center" shrinkToFit="1"/>
    </xf>
    <xf numFmtId="0" fontId="26" fillId="0" borderId="36" xfId="0" applyFont="1" applyBorder="1" applyAlignment="1">
      <alignment horizontal="left" vertical="center" shrinkToFit="1"/>
    </xf>
    <xf numFmtId="0" fontId="26" fillId="0" borderId="186" xfId="0" applyFont="1" applyBorder="1" applyAlignment="1">
      <alignment horizontal="left" vertical="center" shrinkToFit="1"/>
    </xf>
    <xf numFmtId="0" fontId="26" fillId="0" borderId="211" xfId="0" applyFont="1" applyBorder="1" applyAlignment="1">
      <alignment horizontal="left" vertical="center" shrinkToFit="1"/>
    </xf>
    <xf numFmtId="0" fontId="26" fillId="0" borderId="31" xfId="0" applyFont="1" applyBorder="1" applyAlignment="1">
      <alignment horizontal="left" vertical="center" shrinkToFit="1"/>
    </xf>
    <xf numFmtId="0" fontId="26" fillId="0" borderId="69" xfId="0" applyFont="1" applyBorder="1" applyAlignment="1">
      <alignment horizontal="left" vertical="center" shrinkToFit="1"/>
    </xf>
    <xf numFmtId="38" fontId="26" fillId="11" borderId="187" xfId="3" applyFont="1" applyFill="1" applyBorder="1" applyAlignment="1">
      <alignment horizontal="right" vertical="center" shrinkToFit="1"/>
    </xf>
    <xf numFmtId="38" fontId="28" fillId="11" borderId="23" xfId="3" applyFont="1" applyFill="1" applyBorder="1" applyAlignment="1">
      <alignment horizontal="right" vertical="center" shrinkToFit="1"/>
    </xf>
    <xf numFmtId="38" fontId="28" fillId="11" borderId="68" xfId="3" applyFont="1" applyFill="1" applyBorder="1" applyAlignment="1">
      <alignment horizontal="right" vertical="center" shrinkToFit="1"/>
    </xf>
    <xf numFmtId="38" fontId="28" fillId="11" borderId="56" xfId="3" applyFont="1" applyFill="1" applyBorder="1" applyAlignment="1">
      <alignment horizontal="right" vertical="center" shrinkToFit="1"/>
    </xf>
    <xf numFmtId="38" fontId="28" fillId="11" borderId="36" xfId="3" applyFont="1" applyFill="1" applyBorder="1" applyAlignment="1">
      <alignment horizontal="right" vertical="center" shrinkToFit="1"/>
    </xf>
    <xf numFmtId="38" fontId="28" fillId="11" borderId="186" xfId="3" applyFont="1" applyFill="1" applyBorder="1" applyAlignment="1">
      <alignment horizontal="right" vertical="center" shrinkToFit="1"/>
    </xf>
    <xf numFmtId="38" fontId="28" fillId="11" borderId="156" xfId="3" applyFont="1" applyFill="1" applyBorder="1" applyAlignment="1">
      <alignment horizontal="right" vertical="center" shrinkToFit="1"/>
    </xf>
    <xf numFmtId="38" fontId="28" fillId="11" borderId="31" xfId="3" applyFont="1" applyFill="1" applyBorder="1" applyAlignment="1">
      <alignment horizontal="right" vertical="center" shrinkToFit="1"/>
    </xf>
    <xf numFmtId="38" fontId="28" fillId="11" borderId="69" xfId="3" applyFont="1" applyFill="1" applyBorder="1" applyAlignment="1">
      <alignment horizontal="right" vertical="center" shrinkToFit="1"/>
    </xf>
    <xf numFmtId="0" fontId="26" fillId="11" borderId="19" xfId="0" applyFont="1" applyFill="1" applyBorder="1" applyAlignment="1">
      <alignment horizontal="left" vertical="top" wrapText="1" shrinkToFit="1"/>
    </xf>
    <xf numFmtId="0" fontId="28" fillId="11" borderId="23" xfId="0" applyFont="1" applyFill="1" applyBorder="1" applyAlignment="1">
      <alignment horizontal="left" vertical="top" wrapText="1" shrinkToFit="1"/>
    </xf>
    <xf numFmtId="0" fontId="28" fillId="11" borderId="63" xfId="0" applyFont="1" applyFill="1" applyBorder="1" applyAlignment="1">
      <alignment horizontal="left" vertical="top" wrapText="1" shrinkToFit="1"/>
    </xf>
    <xf numFmtId="0" fontId="28" fillId="11" borderId="2" xfId="0" applyFont="1" applyFill="1" applyBorder="1" applyAlignment="1">
      <alignment horizontal="left" vertical="top" wrapText="1" shrinkToFit="1"/>
    </xf>
    <xf numFmtId="0" fontId="28" fillId="11" borderId="36" xfId="0" applyFont="1" applyFill="1" applyBorder="1" applyAlignment="1">
      <alignment horizontal="left" vertical="top" wrapText="1" shrinkToFit="1"/>
    </xf>
    <xf numFmtId="0" fontId="28" fillId="11" borderId="77" xfId="0" applyFont="1" applyFill="1" applyBorder="1" applyAlignment="1">
      <alignment horizontal="left" vertical="top" wrapText="1" shrinkToFit="1"/>
    </xf>
    <xf numFmtId="0" fontId="28" fillId="11" borderId="24" xfId="0" applyFont="1" applyFill="1" applyBorder="1" applyAlignment="1">
      <alignment horizontal="left" vertical="top" wrapText="1" shrinkToFit="1"/>
    </xf>
    <xf numFmtId="0" fontId="28" fillId="11" borderId="31" xfId="0" applyFont="1" applyFill="1" applyBorder="1" applyAlignment="1">
      <alignment horizontal="left" vertical="top" wrapText="1" shrinkToFit="1"/>
    </xf>
    <xf numFmtId="0" fontId="28" fillId="11" borderId="74" xfId="0" applyFont="1" applyFill="1" applyBorder="1" applyAlignment="1">
      <alignment horizontal="left" vertical="top" wrapText="1" shrinkToFit="1"/>
    </xf>
    <xf numFmtId="0" fontId="26" fillId="0" borderId="210" xfId="0" applyFont="1" applyBorder="1" applyAlignment="1">
      <alignment horizontal="left" vertical="center" wrapText="1"/>
    </xf>
    <xf numFmtId="0" fontId="26" fillId="0" borderId="23" xfId="0" applyFont="1" applyBorder="1" applyAlignment="1">
      <alignment horizontal="left" vertical="center" wrapText="1"/>
    </xf>
    <xf numFmtId="0" fontId="26" fillId="0" borderId="68" xfId="0" applyFont="1" applyBorder="1" applyAlignment="1">
      <alignment horizontal="left" vertical="center" wrapText="1"/>
    </xf>
    <xf numFmtId="0" fontId="26" fillId="0" borderId="180" xfId="0" applyFont="1" applyBorder="1" applyAlignment="1">
      <alignment horizontal="left" vertical="center" wrapText="1"/>
    </xf>
    <xf numFmtId="0" fontId="26" fillId="0" borderId="36" xfId="0" applyFont="1" applyBorder="1" applyAlignment="1">
      <alignment horizontal="left" vertical="center" wrapText="1"/>
    </xf>
    <xf numFmtId="0" fontId="26" fillId="0" borderId="186" xfId="0" applyFont="1" applyBorder="1" applyAlignment="1">
      <alignment horizontal="left" vertical="center" wrapText="1"/>
    </xf>
    <xf numFmtId="0" fontId="26" fillId="0" borderId="211" xfId="0" applyFont="1" applyBorder="1" applyAlignment="1">
      <alignment horizontal="left" vertical="center" wrapText="1"/>
    </xf>
    <xf numFmtId="0" fontId="26" fillId="0" borderId="31" xfId="0" applyFont="1" applyBorder="1" applyAlignment="1">
      <alignment horizontal="left" vertical="center" wrapText="1"/>
    </xf>
    <xf numFmtId="0" fontId="26" fillId="0" borderId="69" xfId="0" applyFont="1" applyBorder="1" applyAlignment="1">
      <alignment horizontal="left" vertical="center" wrapText="1"/>
    </xf>
    <xf numFmtId="0" fontId="26" fillId="11" borderId="141" xfId="0" applyFont="1" applyFill="1" applyBorder="1" applyAlignment="1">
      <alignment horizontal="center" vertical="top" wrapText="1"/>
    </xf>
    <xf numFmtId="0" fontId="26" fillId="11" borderId="30" xfId="0" applyFont="1" applyFill="1" applyBorder="1" applyAlignment="1">
      <alignment horizontal="center" vertical="top" wrapText="1"/>
    </xf>
    <xf numFmtId="0" fontId="26" fillId="11" borderId="128" xfId="0" applyFont="1" applyFill="1" applyBorder="1" applyAlignment="1">
      <alignment horizontal="center" vertical="top" wrapText="1"/>
    </xf>
    <xf numFmtId="0" fontId="26" fillId="11" borderId="146" xfId="0" applyFont="1" applyFill="1" applyBorder="1" applyAlignment="1">
      <alignment horizontal="center" vertical="top" wrapText="1"/>
    </xf>
    <xf numFmtId="0" fontId="26" fillId="11" borderId="0" xfId="0" applyFont="1" applyFill="1" applyAlignment="1">
      <alignment horizontal="center" vertical="top" wrapText="1"/>
    </xf>
    <xf numFmtId="0" fontId="26" fillId="11" borderId="80" xfId="0" applyFont="1" applyFill="1" applyBorder="1" applyAlignment="1">
      <alignment horizontal="center" vertical="top" wrapText="1"/>
    </xf>
    <xf numFmtId="0" fontId="26" fillId="11" borderId="111" xfId="0" applyFont="1" applyFill="1" applyBorder="1" applyAlignment="1">
      <alignment horizontal="center" vertical="top" wrapText="1"/>
    </xf>
    <xf numFmtId="0" fontId="26" fillId="11" borderId="21" xfId="0" applyFont="1" applyFill="1" applyBorder="1" applyAlignment="1">
      <alignment horizontal="center" vertical="top" wrapText="1"/>
    </xf>
    <xf numFmtId="0" fontId="26" fillId="11" borderId="165" xfId="0" applyFont="1" applyFill="1" applyBorder="1" applyAlignment="1">
      <alignment horizontal="center" vertical="top" wrapText="1"/>
    </xf>
    <xf numFmtId="0" fontId="26" fillId="11" borderId="158" xfId="0" applyFont="1" applyFill="1" applyBorder="1" applyAlignment="1">
      <alignment horizontal="left" vertical="top" shrinkToFit="1"/>
    </xf>
    <xf numFmtId="0" fontId="26" fillId="11" borderId="78" xfId="0" applyFont="1" applyFill="1" applyBorder="1" applyAlignment="1">
      <alignment horizontal="left" vertical="top" shrinkToFit="1"/>
    </xf>
    <xf numFmtId="0" fontId="26" fillId="11" borderId="82" xfId="0" applyFont="1" applyFill="1" applyBorder="1" applyAlignment="1">
      <alignment horizontal="left" vertical="top" shrinkToFit="1"/>
    </xf>
    <xf numFmtId="0" fontId="26" fillId="11" borderId="146" xfId="0" applyFont="1" applyFill="1" applyBorder="1" applyAlignment="1">
      <alignment horizontal="left" vertical="top" shrinkToFit="1"/>
    </xf>
    <xf numFmtId="0" fontId="26" fillId="11" borderId="0" xfId="0" applyFont="1" applyFill="1" applyAlignment="1">
      <alignment horizontal="left" vertical="top" shrinkToFit="1"/>
    </xf>
    <xf numFmtId="0" fontId="26" fillId="11" borderId="80" xfId="0" applyFont="1" applyFill="1" applyBorder="1" applyAlignment="1">
      <alignment horizontal="left" vertical="top" shrinkToFit="1"/>
    </xf>
    <xf numFmtId="0" fontId="26" fillId="11" borderId="111" xfId="0" applyFont="1" applyFill="1" applyBorder="1" applyAlignment="1">
      <alignment horizontal="left" vertical="top" shrinkToFit="1"/>
    </xf>
    <xf numFmtId="0" fontId="26" fillId="11" borderId="21" xfId="0" applyFont="1" applyFill="1" applyBorder="1" applyAlignment="1">
      <alignment horizontal="left" vertical="top" shrinkToFit="1"/>
    </xf>
    <xf numFmtId="0" fontId="26" fillId="11" borderId="165" xfId="0" applyFont="1" applyFill="1" applyBorder="1" applyAlignment="1">
      <alignment horizontal="left" vertical="top" shrinkToFit="1"/>
    </xf>
    <xf numFmtId="38" fontId="26" fillId="11" borderId="23" xfId="3" applyFont="1" applyFill="1" applyBorder="1" applyAlignment="1">
      <alignment horizontal="right" vertical="center" shrinkToFit="1"/>
    </xf>
    <xf numFmtId="38" fontId="26" fillId="11" borderId="68" xfId="3" applyFont="1" applyFill="1" applyBorder="1" applyAlignment="1">
      <alignment horizontal="right" vertical="center" shrinkToFit="1"/>
    </xf>
    <xf numFmtId="38" fontId="26" fillId="11" borderId="56" xfId="3" applyFont="1" applyFill="1" applyBorder="1" applyAlignment="1">
      <alignment horizontal="right" vertical="center" shrinkToFit="1"/>
    </xf>
    <xf numFmtId="38" fontId="26" fillId="11" borderId="36" xfId="3" applyFont="1" applyFill="1" applyBorder="1" applyAlignment="1">
      <alignment horizontal="right" vertical="center" shrinkToFit="1"/>
    </xf>
    <xf numFmtId="38" fontId="26" fillId="11" borderId="186" xfId="3" applyFont="1" applyFill="1" applyBorder="1" applyAlignment="1">
      <alignment horizontal="right" vertical="center" shrinkToFit="1"/>
    </xf>
    <xf numFmtId="38" fontId="26" fillId="11" borderId="156" xfId="3" applyFont="1" applyFill="1" applyBorder="1" applyAlignment="1">
      <alignment horizontal="right" vertical="center" shrinkToFit="1"/>
    </xf>
    <xf numFmtId="38" fontId="26" fillId="11" borderId="31" xfId="3" applyFont="1" applyFill="1" applyBorder="1" applyAlignment="1">
      <alignment horizontal="right" vertical="center" shrinkToFit="1"/>
    </xf>
    <xf numFmtId="38" fontId="26" fillId="11" borderId="69" xfId="3" applyFont="1" applyFill="1" applyBorder="1" applyAlignment="1">
      <alignment horizontal="right" vertical="center" shrinkToFit="1"/>
    </xf>
    <xf numFmtId="0" fontId="26" fillId="11" borderId="19" xfId="0" applyFont="1" applyFill="1" applyBorder="1" applyAlignment="1">
      <alignment horizontal="left" vertical="top" wrapText="1"/>
    </xf>
    <xf numFmtId="0" fontId="26" fillId="11" borderId="23" xfId="0" applyFont="1" applyFill="1" applyBorder="1" applyAlignment="1">
      <alignment horizontal="left" vertical="top" wrapText="1"/>
    </xf>
    <xf numFmtId="0" fontId="26" fillId="11" borderId="63" xfId="0" applyFont="1" applyFill="1" applyBorder="1" applyAlignment="1">
      <alignment horizontal="left" vertical="top" wrapText="1"/>
    </xf>
    <xf numFmtId="0" fontId="26" fillId="11" borderId="2" xfId="0" applyFont="1" applyFill="1" applyBorder="1" applyAlignment="1">
      <alignment horizontal="left" vertical="top" wrapText="1"/>
    </xf>
    <xf numFmtId="0" fontId="26" fillId="11" borderId="36" xfId="0" applyFont="1" applyFill="1" applyBorder="1" applyAlignment="1">
      <alignment horizontal="left" vertical="top" wrapText="1"/>
    </xf>
    <xf numFmtId="0" fontId="26" fillId="11" borderId="77" xfId="0" applyFont="1" applyFill="1" applyBorder="1" applyAlignment="1">
      <alignment horizontal="left" vertical="top" wrapText="1"/>
    </xf>
    <xf numFmtId="0" fontId="26" fillId="11" borderId="24" xfId="0" applyFont="1" applyFill="1" applyBorder="1" applyAlignment="1">
      <alignment horizontal="left" vertical="top" wrapText="1"/>
    </xf>
    <xf numFmtId="0" fontId="26" fillId="11" borderId="31" xfId="0" applyFont="1" applyFill="1" applyBorder="1" applyAlignment="1">
      <alignment horizontal="left" vertical="top" wrapText="1"/>
    </xf>
    <xf numFmtId="0" fontId="26" fillId="11" borderId="74" xfId="0" applyFont="1" applyFill="1" applyBorder="1" applyAlignment="1">
      <alignment horizontal="left" vertical="top" wrapText="1"/>
    </xf>
    <xf numFmtId="0" fontId="26" fillId="0" borderId="210" xfId="0" applyFont="1" applyBorder="1" applyAlignment="1">
      <alignment vertical="center" shrinkToFit="1"/>
    </xf>
    <xf numFmtId="0" fontId="26" fillId="0" borderId="23" xfId="0" applyFont="1" applyBorder="1" applyAlignment="1">
      <alignment vertical="center" shrinkToFit="1"/>
    </xf>
    <xf numFmtId="0" fontId="26" fillId="0" borderId="68" xfId="0" applyFont="1" applyBorder="1" applyAlignment="1">
      <alignment vertical="center" shrinkToFit="1"/>
    </xf>
    <xf numFmtId="0" fontId="26" fillId="0" borderId="180" xfId="0" applyFont="1" applyBorder="1" applyAlignment="1">
      <alignment vertical="center" shrinkToFit="1"/>
    </xf>
    <xf numFmtId="0" fontId="26" fillId="0" borderId="36" xfId="0" applyFont="1" applyBorder="1" applyAlignment="1">
      <alignment vertical="center" shrinkToFit="1"/>
    </xf>
    <xf numFmtId="0" fontId="26" fillId="0" borderId="186" xfId="0" applyFont="1" applyBorder="1" applyAlignment="1">
      <alignment vertical="center" shrinkToFit="1"/>
    </xf>
    <xf numFmtId="0" fontId="26" fillId="0" borderId="211" xfId="0" applyFont="1" applyBorder="1" applyAlignment="1">
      <alignment vertical="center" shrinkToFit="1"/>
    </xf>
    <xf numFmtId="0" fontId="26" fillId="0" borderId="31" xfId="0" applyFont="1" applyBorder="1" applyAlignment="1">
      <alignment vertical="center" shrinkToFit="1"/>
    </xf>
    <xf numFmtId="0" fontId="26" fillId="0" borderId="69" xfId="0" applyFont="1" applyBorder="1" applyAlignment="1">
      <alignment vertical="center" shrinkToFit="1"/>
    </xf>
    <xf numFmtId="0" fontId="26" fillId="0" borderId="110" xfId="0" applyFont="1" applyBorder="1" applyAlignment="1">
      <alignment horizontal="right" vertical="center" wrapText="1"/>
    </xf>
    <xf numFmtId="0" fontId="26" fillId="0" borderId="16" xfId="0" applyFont="1" applyBorder="1" applyAlignment="1">
      <alignment horizontal="right" vertical="center" wrapText="1"/>
    </xf>
    <xf numFmtId="38" fontId="26" fillId="12" borderId="16" xfId="3" applyFont="1" applyFill="1" applyBorder="1" applyAlignment="1">
      <alignment horizontal="center" vertical="center" wrapText="1"/>
    </xf>
    <xf numFmtId="0" fontId="29" fillId="0" borderId="16" xfId="0" applyFont="1" applyBorder="1" applyAlignment="1">
      <alignment horizontal="center" vertical="center" wrapText="1"/>
    </xf>
    <xf numFmtId="0" fontId="26" fillId="0" borderId="78" xfId="0" applyFont="1" applyBorder="1" applyAlignment="1">
      <alignment horizontal="left" vertical="center"/>
    </xf>
    <xf numFmtId="0" fontId="26" fillId="0" borderId="210" xfId="0" applyFont="1" applyBorder="1" applyAlignment="1">
      <alignment horizontal="left" vertical="center" shrinkToFit="1"/>
    </xf>
    <xf numFmtId="38" fontId="26" fillId="11" borderId="19" xfId="3" applyFont="1" applyFill="1" applyBorder="1" applyAlignment="1">
      <alignment horizontal="right" vertical="center" shrinkToFit="1"/>
    </xf>
    <xf numFmtId="38" fontId="26" fillId="11" borderId="49" xfId="3" applyFont="1" applyFill="1" applyBorder="1" applyAlignment="1">
      <alignment horizontal="right" vertical="center" shrinkToFit="1"/>
    </xf>
    <xf numFmtId="38" fontId="26" fillId="11" borderId="2" xfId="3" applyFont="1" applyFill="1" applyBorder="1" applyAlignment="1">
      <alignment horizontal="right" vertical="center" shrinkToFit="1"/>
    </xf>
    <xf numFmtId="38" fontId="26" fillId="11" borderId="1" xfId="3" applyFont="1" applyFill="1" applyBorder="1" applyAlignment="1">
      <alignment horizontal="right" vertical="center" shrinkToFit="1"/>
    </xf>
    <xf numFmtId="38" fontId="26" fillId="11" borderId="24" xfId="3" applyFont="1" applyFill="1" applyBorder="1" applyAlignment="1">
      <alignment horizontal="right" vertical="center" shrinkToFit="1"/>
    </xf>
    <xf numFmtId="38" fontId="26" fillId="11" borderId="47" xfId="3" applyFont="1" applyFill="1" applyBorder="1" applyAlignment="1">
      <alignment horizontal="right" vertical="center" shrinkToFit="1"/>
    </xf>
    <xf numFmtId="0" fontId="26" fillId="11" borderId="187" xfId="0" applyFont="1" applyFill="1" applyBorder="1" applyAlignment="1">
      <alignment horizontal="left" vertical="top" wrapText="1"/>
    </xf>
    <xf numFmtId="0" fontId="26" fillId="11" borderId="56" xfId="0" applyFont="1" applyFill="1" applyBorder="1" applyAlignment="1">
      <alignment horizontal="left" vertical="top" wrapText="1"/>
    </xf>
    <xf numFmtId="0" fontId="26" fillId="11" borderId="156" xfId="0" applyFont="1" applyFill="1" applyBorder="1" applyAlignment="1">
      <alignment horizontal="left" vertical="top" wrapText="1"/>
    </xf>
    <xf numFmtId="0" fontId="26" fillId="0" borderId="181" xfId="0" applyFont="1" applyBorder="1" applyAlignment="1">
      <alignment horizontal="center" vertical="center" wrapText="1" shrinkToFit="1"/>
    </xf>
    <xf numFmtId="0" fontId="28" fillId="0" borderId="179" xfId="0" applyFont="1" applyBorder="1" applyAlignment="1">
      <alignment horizontal="center" vertical="center" wrapText="1"/>
    </xf>
    <xf numFmtId="0" fontId="28" fillId="0" borderId="39" xfId="0" applyFont="1" applyBorder="1" applyAlignment="1">
      <alignment horizontal="center" vertical="center" wrapText="1"/>
    </xf>
    <xf numFmtId="38" fontId="26" fillId="0" borderId="217" xfId="3" applyFont="1" applyBorder="1" applyAlignment="1">
      <alignment horizontal="right" vertical="center" shrinkToFit="1"/>
    </xf>
    <xf numFmtId="38" fontId="26" fillId="0" borderId="135" xfId="3" applyFont="1" applyBorder="1" applyAlignment="1">
      <alignment horizontal="right" vertical="center" shrinkToFit="1"/>
    </xf>
    <xf numFmtId="0" fontId="26" fillId="0" borderId="217" xfId="0" applyFont="1" applyBorder="1" applyAlignment="1">
      <alignment horizontal="left" vertical="center" shrinkToFit="1"/>
    </xf>
    <xf numFmtId="0" fontId="26" fillId="0" borderId="135" xfId="0" applyFont="1" applyBorder="1" applyAlignment="1">
      <alignment horizontal="left" vertical="center" shrinkToFit="1"/>
    </xf>
    <xf numFmtId="0" fontId="26" fillId="0" borderId="134" xfId="0" applyFont="1" applyBorder="1" applyAlignment="1">
      <alignment horizontal="left" vertical="center" shrinkToFit="1"/>
    </xf>
    <xf numFmtId="0" fontId="26" fillId="0" borderId="87" xfId="0" applyFont="1" applyBorder="1" applyAlignment="1">
      <alignment horizontal="center" vertical="center" shrinkToFit="1"/>
    </xf>
    <xf numFmtId="0" fontId="28" fillId="0" borderId="179" xfId="0" applyFont="1" applyBorder="1" applyAlignment="1">
      <alignment horizontal="center" vertical="center"/>
    </xf>
    <xf numFmtId="0" fontId="28" fillId="0" borderId="200" xfId="0" applyFont="1" applyBorder="1" applyAlignment="1">
      <alignment horizontal="center" vertical="center"/>
    </xf>
    <xf numFmtId="38" fontId="26" fillId="0" borderId="199" xfId="3" applyFont="1" applyBorder="1" applyAlignment="1">
      <alignment horizontal="right" vertical="center" shrinkToFit="1"/>
    </xf>
    <xf numFmtId="38" fontId="26" fillId="0" borderId="179" xfId="3" applyFont="1" applyBorder="1" applyAlignment="1">
      <alignment horizontal="right" vertical="center" shrinkToFit="1"/>
    </xf>
    <xf numFmtId="38" fontId="26" fillId="0" borderId="200" xfId="3" applyFont="1" applyBorder="1" applyAlignment="1">
      <alignment horizontal="right" vertical="center" shrinkToFit="1"/>
    </xf>
    <xf numFmtId="0" fontId="26" fillId="0" borderId="13" xfId="0" applyFont="1" applyBorder="1" applyAlignment="1">
      <alignment horizontal="left" vertical="top" shrinkToFit="1"/>
    </xf>
    <xf numFmtId="0" fontId="26" fillId="0" borderId="40" xfId="0" applyFont="1" applyBorder="1" applyAlignment="1">
      <alignment horizontal="left" vertical="top" shrinkToFit="1"/>
    </xf>
    <xf numFmtId="0" fontId="26" fillId="0" borderId="70" xfId="0" applyFont="1" applyBorder="1" applyAlignment="1">
      <alignment horizontal="left" vertical="top" shrinkToFit="1"/>
    </xf>
    <xf numFmtId="0" fontId="26" fillId="0" borderId="182" xfId="0" applyFont="1" applyBorder="1" applyAlignment="1">
      <alignment horizontal="left" vertical="center" shrinkToFit="1"/>
    </xf>
    <xf numFmtId="0" fontId="28" fillId="0" borderId="76" xfId="0" applyFont="1" applyBorder="1" applyAlignment="1">
      <alignment horizontal="left" vertical="center" shrinkToFit="1"/>
    </xf>
    <xf numFmtId="0" fontId="28" fillId="0" borderId="194" xfId="0" applyFont="1" applyBorder="1" applyAlignment="1">
      <alignment horizontal="left" vertical="center" shrinkToFit="1"/>
    </xf>
    <xf numFmtId="0" fontId="28" fillId="0" borderId="180" xfId="0" applyFont="1" applyBorder="1" applyAlignment="1">
      <alignment horizontal="left" vertical="center" shrinkToFit="1"/>
    </xf>
    <xf numFmtId="0" fontId="28" fillId="0" borderId="36" xfId="0" applyFont="1" applyBorder="1" applyAlignment="1">
      <alignment horizontal="left" vertical="center" shrinkToFit="1"/>
    </xf>
    <xf numFmtId="0" fontId="28" fillId="0" borderId="186" xfId="0" applyFont="1" applyBorder="1" applyAlignment="1">
      <alignment horizontal="left" vertical="center" shrinkToFit="1"/>
    </xf>
    <xf numFmtId="0" fontId="28" fillId="0" borderId="183" xfId="0" applyFont="1" applyBorder="1" applyAlignment="1">
      <alignment horizontal="left" vertical="center" shrinkToFit="1"/>
    </xf>
    <xf numFmtId="0" fontId="28" fillId="0" borderId="168" xfId="0" applyFont="1" applyBorder="1" applyAlignment="1">
      <alignment horizontal="left" vertical="center" shrinkToFit="1"/>
    </xf>
    <xf numFmtId="0" fontId="28" fillId="0" borderId="192" xfId="0" applyFont="1" applyBorder="1" applyAlignment="1">
      <alignment horizontal="left" vertical="center" shrinkToFit="1"/>
    </xf>
    <xf numFmtId="38" fontId="28" fillId="11" borderId="193" xfId="3" applyFont="1" applyFill="1" applyBorder="1" applyAlignment="1">
      <alignment horizontal="right" vertical="center" wrapText="1"/>
    </xf>
    <xf numFmtId="38" fontId="28" fillId="11" borderId="76" xfId="3" applyFont="1" applyFill="1" applyBorder="1" applyAlignment="1">
      <alignment horizontal="right" vertical="center" wrapText="1"/>
    </xf>
    <xf numFmtId="38" fontId="28" fillId="11" borderId="194" xfId="3" applyFont="1" applyFill="1" applyBorder="1" applyAlignment="1">
      <alignment horizontal="right" vertical="center" wrapText="1"/>
    </xf>
    <xf numFmtId="38" fontId="28" fillId="11" borderId="56" xfId="3" applyFont="1" applyFill="1" applyBorder="1" applyAlignment="1">
      <alignment horizontal="right" vertical="center" wrapText="1"/>
    </xf>
    <xf numFmtId="38" fontId="28" fillId="11" borderId="36" xfId="3" applyFont="1" applyFill="1" applyBorder="1" applyAlignment="1">
      <alignment horizontal="right" vertical="center" wrapText="1"/>
    </xf>
    <xf numFmtId="38" fontId="28" fillId="11" borderId="186" xfId="3" applyFont="1" applyFill="1" applyBorder="1" applyAlignment="1">
      <alignment horizontal="right" vertical="center" wrapText="1"/>
    </xf>
    <xf numFmtId="38" fontId="28" fillId="11" borderId="197" xfId="3" applyFont="1" applyFill="1" applyBorder="1" applyAlignment="1">
      <alignment horizontal="right" vertical="center" wrapText="1"/>
    </xf>
    <xf numFmtId="38" fontId="28" fillId="11" borderId="168" xfId="3" applyFont="1" applyFill="1" applyBorder="1" applyAlignment="1">
      <alignment horizontal="right" vertical="center" wrapText="1"/>
    </xf>
    <xf numFmtId="38" fontId="28" fillId="11" borderId="192" xfId="3" applyFont="1" applyFill="1" applyBorder="1" applyAlignment="1">
      <alignment horizontal="right" vertical="center" wrapText="1"/>
    </xf>
    <xf numFmtId="0" fontId="26" fillId="11" borderId="193" xfId="0" applyFont="1" applyFill="1" applyBorder="1" applyAlignment="1">
      <alignment horizontal="left" vertical="top" wrapText="1"/>
    </xf>
    <xf numFmtId="0" fontId="26" fillId="11" borderId="76" xfId="0" applyFont="1" applyFill="1" applyBorder="1" applyAlignment="1">
      <alignment horizontal="left" vertical="top" wrapText="1"/>
    </xf>
    <xf numFmtId="0" fontId="26" fillId="11" borderId="59" xfId="0" applyFont="1" applyFill="1" applyBorder="1" applyAlignment="1">
      <alignment horizontal="left" vertical="top" wrapText="1"/>
    </xf>
    <xf numFmtId="0" fontId="26" fillId="11" borderId="197" xfId="0" applyFont="1" applyFill="1" applyBorder="1" applyAlignment="1">
      <alignment horizontal="left" vertical="top" wrapText="1"/>
    </xf>
    <xf numFmtId="0" fontId="26" fillId="11" borderId="168" xfId="0" applyFont="1" applyFill="1" applyBorder="1" applyAlignment="1">
      <alignment horizontal="left" vertical="top" wrapText="1"/>
    </xf>
    <xf numFmtId="0" fontId="26" fillId="11" borderId="169" xfId="0" applyFont="1" applyFill="1" applyBorder="1" applyAlignment="1">
      <alignment horizontal="left" vertical="top" wrapText="1"/>
    </xf>
    <xf numFmtId="0" fontId="26" fillId="11" borderId="218" xfId="0" applyFont="1" applyFill="1" applyBorder="1" applyAlignment="1">
      <alignment horizontal="left" vertical="top" wrapText="1"/>
    </xf>
    <xf numFmtId="0" fontId="26" fillId="11" borderId="93" xfId="0" applyFont="1" applyFill="1" applyBorder="1" applyAlignment="1">
      <alignment horizontal="left" vertical="top" wrapText="1"/>
    </xf>
    <xf numFmtId="0" fontId="26" fillId="11" borderId="94" xfId="0" applyFont="1" applyFill="1" applyBorder="1" applyAlignment="1">
      <alignment horizontal="left" vertical="top" wrapText="1"/>
    </xf>
    <xf numFmtId="0" fontId="26" fillId="0" borderId="125" xfId="0" applyFont="1" applyBorder="1" applyAlignment="1">
      <alignment horizontal="left" vertical="center" wrapText="1" shrinkToFit="1"/>
    </xf>
    <xf numFmtId="0" fontId="26" fillId="0" borderId="79" xfId="0" applyFont="1" applyBorder="1" applyAlignment="1">
      <alignment horizontal="left" vertical="center" shrinkToFit="1"/>
    </xf>
    <xf numFmtId="0" fontId="26" fillId="0" borderId="127" xfId="0" applyFont="1" applyBorder="1" applyAlignment="1">
      <alignment horizontal="left" vertical="center" shrinkToFit="1"/>
    </xf>
    <xf numFmtId="0" fontId="26" fillId="0" borderId="184" xfId="0" applyFont="1" applyBorder="1" applyAlignment="1">
      <alignment horizontal="left" vertical="center" shrinkToFit="1"/>
    </xf>
    <xf numFmtId="0" fontId="26" fillId="0" borderId="79" xfId="0" applyFont="1" applyBorder="1" applyAlignment="1">
      <alignment horizontal="left" vertical="center" wrapText="1"/>
    </xf>
    <xf numFmtId="0" fontId="26" fillId="0" borderId="0" xfId="0" applyFont="1" applyAlignment="1">
      <alignment horizontal="left" vertical="center" wrapText="1"/>
    </xf>
    <xf numFmtId="0" fontId="26" fillId="0" borderId="127" xfId="0" applyFont="1" applyBorder="1" applyAlignment="1">
      <alignment horizontal="left" vertical="center" wrapText="1"/>
    </xf>
    <xf numFmtId="0" fontId="26" fillId="0" borderId="148" xfId="0" applyFont="1" applyBorder="1" applyAlignment="1">
      <alignment horizontal="left" vertical="center" shrinkToFit="1"/>
    </xf>
    <xf numFmtId="0" fontId="26" fillId="0" borderId="12" xfId="0" applyFont="1" applyBorder="1" applyAlignment="1">
      <alignment horizontal="left" vertical="center" shrinkToFit="1"/>
    </xf>
    <xf numFmtId="0" fontId="26" fillId="0" borderId="17" xfId="0" applyFont="1" applyBorder="1" applyAlignment="1">
      <alignment horizontal="left" vertical="center" shrinkToFit="1"/>
    </xf>
    <xf numFmtId="0" fontId="28" fillId="11" borderId="21" xfId="0" applyFont="1" applyFill="1" applyBorder="1" applyAlignment="1">
      <alignment horizontal="left" vertical="top" wrapText="1"/>
    </xf>
    <xf numFmtId="0" fontId="28" fillId="11" borderId="165" xfId="0" applyFont="1" applyFill="1" applyBorder="1" applyAlignment="1">
      <alignment horizontal="left" vertical="top" wrapText="1"/>
    </xf>
    <xf numFmtId="0" fontId="26" fillId="0" borderId="88" xfId="0" applyFont="1" applyBorder="1" applyAlignment="1">
      <alignment horizontal="left" vertical="center" wrapText="1" shrinkToFit="1"/>
    </xf>
    <xf numFmtId="0" fontId="26" fillId="0" borderId="41" xfId="0" applyFont="1" applyBorder="1" applyAlignment="1">
      <alignment horizontal="left" vertical="center" shrinkToFit="1"/>
    </xf>
    <xf numFmtId="0" fontId="26" fillId="0" borderId="8" xfId="0" applyFont="1" applyBorder="1" applyAlignment="1">
      <alignment horizontal="left" vertical="center" shrinkToFit="1"/>
    </xf>
    <xf numFmtId="0" fontId="26" fillId="0" borderId="1" xfId="0" applyFont="1" applyBorder="1" applyAlignment="1">
      <alignment horizontal="left" vertical="center" shrinkToFit="1"/>
    </xf>
    <xf numFmtId="0" fontId="26" fillId="0" borderId="47" xfId="0" applyFont="1" applyBorder="1" applyAlignment="1">
      <alignment horizontal="left" vertical="center" shrinkToFit="1"/>
    </xf>
    <xf numFmtId="38" fontId="26" fillId="11" borderId="208" xfId="3" applyFont="1" applyFill="1" applyBorder="1" applyAlignment="1">
      <alignment horizontal="right" vertical="center" shrinkToFit="1"/>
    </xf>
    <xf numFmtId="38" fontId="26" fillId="11" borderId="41" xfId="3" applyFont="1" applyFill="1" applyBorder="1" applyAlignment="1">
      <alignment horizontal="right" vertical="center" shrinkToFit="1"/>
    </xf>
    <xf numFmtId="38" fontId="26" fillId="11" borderId="163" xfId="3" applyFont="1" applyFill="1" applyBorder="1" applyAlignment="1">
      <alignment horizontal="right" vertical="center" shrinkToFit="1"/>
    </xf>
    <xf numFmtId="0" fontId="26" fillId="11" borderId="10" xfId="0" applyFont="1" applyFill="1" applyBorder="1" applyAlignment="1">
      <alignment horizontal="left" vertical="top" wrapText="1"/>
    </xf>
    <xf numFmtId="0" fontId="26" fillId="11" borderId="41" xfId="0" applyFont="1" applyFill="1" applyBorder="1" applyAlignment="1">
      <alignment horizontal="left" vertical="top" wrapText="1"/>
    </xf>
    <xf numFmtId="0" fontId="26" fillId="11" borderId="60" xfId="0" applyFont="1" applyFill="1" applyBorder="1" applyAlignment="1">
      <alignment horizontal="left" vertical="top" wrapText="1"/>
    </xf>
    <xf numFmtId="0" fontId="28" fillId="0" borderId="174" xfId="0" applyFont="1" applyBorder="1" applyAlignment="1">
      <alignment horizontal="center" vertical="center" wrapText="1"/>
    </xf>
    <xf numFmtId="0" fontId="28" fillId="0" borderId="149" xfId="0" applyFont="1" applyBorder="1" applyAlignment="1">
      <alignment horizontal="center" vertical="center" wrapText="1"/>
    </xf>
    <xf numFmtId="0" fontId="26" fillId="0" borderId="84" xfId="0" applyFont="1" applyBorder="1" applyAlignment="1">
      <alignment horizontal="left" vertical="center" wrapText="1" shrinkToFit="1"/>
    </xf>
    <xf numFmtId="0" fontId="26" fillId="0" borderId="78" xfId="0" applyFont="1" applyBorder="1" applyAlignment="1">
      <alignment horizontal="left" vertical="center" shrinkToFit="1"/>
    </xf>
    <xf numFmtId="0" fontId="26" fillId="0" borderId="159" xfId="0" applyFont="1" applyBorder="1" applyAlignment="1">
      <alignment horizontal="left" vertical="center" shrinkToFit="1"/>
    </xf>
    <xf numFmtId="0" fontId="28" fillId="0" borderId="184" xfId="0" applyFont="1" applyBorder="1" applyAlignment="1">
      <alignment shrinkToFit="1"/>
    </xf>
    <xf numFmtId="0" fontId="28" fillId="0" borderId="21" xfId="0" applyFont="1" applyBorder="1" applyAlignment="1">
      <alignment shrinkToFit="1"/>
    </xf>
    <xf numFmtId="0" fontId="28" fillId="0" borderId="45" xfId="0" applyFont="1" applyBorder="1" applyAlignment="1">
      <alignment shrinkToFit="1"/>
    </xf>
    <xf numFmtId="38" fontId="26" fillId="11" borderId="158" xfId="3" applyFont="1" applyFill="1" applyBorder="1" applyAlignment="1">
      <alignment horizontal="right" vertical="center" wrapText="1" shrinkToFit="1"/>
    </xf>
    <xf numFmtId="38" fontId="26" fillId="11" borderId="78" xfId="3" applyFont="1" applyFill="1" applyBorder="1" applyAlignment="1">
      <alignment horizontal="right" vertical="center" wrapText="1" shrinkToFit="1"/>
    </xf>
    <xf numFmtId="38" fontId="26" fillId="11" borderId="159" xfId="3" applyFont="1" applyFill="1" applyBorder="1" applyAlignment="1">
      <alignment horizontal="right" vertical="center" wrapText="1" shrinkToFit="1"/>
    </xf>
    <xf numFmtId="38" fontId="26" fillId="11" borderId="146" xfId="3" applyFont="1" applyFill="1" applyBorder="1" applyAlignment="1">
      <alignment horizontal="right" vertical="center" wrapText="1" shrinkToFit="1"/>
    </xf>
    <xf numFmtId="38" fontId="26" fillId="11" borderId="0" xfId="3" applyFont="1" applyFill="1" applyBorder="1" applyAlignment="1">
      <alignment horizontal="right" vertical="center" wrapText="1" shrinkToFit="1"/>
    </xf>
    <xf numFmtId="38" fontId="26" fillId="11" borderId="127" xfId="3" applyFont="1" applyFill="1" applyBorder="1" applyAlignment="1">
      <alignment horizontal="right" vertical="center" wrapText="1" shrinkToFit="1"/>
    </xf>
    <xf numFmtId="38" fontId="28" fillId="11" borderId="111" xfId="3" applyFont="1" applyFill="1" applyBorder="1" applyAlignment="1">
      <alignment horizontal="right" vertical="center" wrapText="1"/>
    </xf>
    <xf numFmtId="38" fontId="28" fillId="11" borderId="21" xfId="3" applyFont="1" applyFill="1" applyBorder="1" applyAlignment="1">
      <alignment horizontal="right" vertical="center" wrapText="1"/>
    </xf>
    <xf numFmtId="38" fontId="28" fillId="11" borderId="45" xfId="3" applyFont="1" applyFill="1" applyBorder="1" applyAlignment="1">
      <alignment horizontal="right" vertical="center" wrapText="1"/>
    </xf>
    <xf numFmtId="38" fontId="26" fillId="0" borderId="147" xfId="3" applyFont="1" applyBorder="1" applyAlignment="1">
      <alignment horizontal="right" vertical="center"/>
    </xf>
    <xf numFmtId="38" fontId="26" fillId="0" borderId="64" xfId="3" applyFont="1" applyBorder="1" applyAlignment="1">
      <alignment horizontal="right" vertical="center"/>
    </xf>
    <xf numFmtId="0" fontId="26" fillId="0" borderId="147" xfId="0" applyFont="1" applyBorder="1" applyAlignment="1">
      <alignment horizontal="left" vertical="top"/>
    </xf>
    <xf numFmtId="0" fontId="26" fillId="0" borderId="64" xfId="0" applyFont="1" applyBorder="1" applyAlignment="1">
      <alignment horizontal="left" vertical="top"/>
    </xf>
    <xf numFmtId="0" fontId="26" fillId="0" borderId="83" xfId="0" applyFont="1" applyBorder="1" applyAlignment="1">
      <alignment horizontal="left" vertical="top"/>
    </xf>
    <xf numFmtId="0" fontId="26" fillId="0" borderId="181" xfId="0" applyFont="1" applyBorder="1" applyAlignment="1">
      <alignment horizontal="left" vertical="top" shrinkToFit="1"/>
    </xf>
    <xf numFmtId="0" fontId="26" fillId="0" borderId="179" xfId="0" applyFont="1" applyBorder="1" applyAlignment="1">
      <alignment horizontal="left" vertical="top" shrinkToFit="1"/>
    </xf>
    <xf numFmtId="0" fontId="26" fillId="0" borderId="65" xfId="0" applyFont="1" applyBorder="1" applyAlignment="1">
      <alignment horizontal="left" vertical="top" shrinkToFit="1"/>
    </xf>
    <xf numFmtId="38" fontId="26" fillId="11" borderId="126" xfId="3" applyFont="1" applyFill="1" applyBorder="1" applyAlignment="1">
      <alignment horizontal="right" vertical="center" shrinkToFit="1"/>
    </xf>
    <xf numFmtId="38" fontId="26" fillId="11" borderId="127" xfId="3" applyFont="1" applyFill="1" applyBorder="1" applyAlignment="1">
      <alignment horizontal="right" vertical="center" shrinkToFit="1"/>
    </xf>
    <xf numFmtId="0" fontId="26" fillId="11" borderId="111" xfId="0" applyFont="1" applyFill="1" applyBorder="1" applyAlignment="1">
      <alignment horizontal="left" vertical="top" wrapText="1"/>
    </xf>
    <xf numFmtId="0" fontId="26" fillId="11" borderId="21" xfId="0" applyFont="1" applyFill="1" applyBorder="1" applyAlignment="1">
      <alignment horizontal="left" vertical="top" wrapText="1"/>
    </xf>
    <xf numFmtId="0" fontId="26" fillId="11" borderId="165" xfId="0" applyFont="1" applyFill="1" applyBorder="1" applyAlignment="1">
      <alignment horizontal="left" vertical="top" wrapText="1"/>
    </xf>
    <xf numFmtId="0" fontId="26" fillId="0" borderId="125" xfId="0" applyFont="1" applyBorder="1" applyAlignment="1">
      <alignment horizontal="left" vertical="center" wrapText="1"/>
    </xf>
    <xf numFmtId="0" fontId="26" fillId="0" borderId="30" xfId="0" applyFont="1" applyBorder="1" applyAlignment="1">
      <alignment horizontal="left" vertical="center"/>
    </xf>
    <xf numFmtId="0" fontId="26" fillId="0" borderId="126" xfId="0" applyFont="1" applyBorder="1" applyAlignment="1">
      <alignment horizontal="left" vertical="center"/>
    </xf>
    <xf numFmtId="0" fontId="26" fillId="0" borderId="127" xfId="0" applyFont="1" applyBorder="1" applyAlignment="1">
      <alignment horizontal="left" vertical="center"/>
    </xf>
    <xf numFmtId="0" fontId="26" fillId="0" borderId="79" xfId="0" applyFont="1" applyBorder="1" applyAlignment="1">
      <alignment horizontal="left" vertical="center"/>
    </xf>
    <xf numFmtId="0" fontId="26" fillId="0" borderId="184" xfId="0" applyFont="1" applyBorder="1" applyAlignment="1">
      <alignment horizontal="left" vertical="center"/>
    </xf>
    <xf numFmtId="0" fontId="26" fillId="0" borderId="21" xfId="0" applyFont="1" applyBorder="1" applyAlignment="1">
      <alignment horizontal="left" vertical="center"/>
    </xf>
    <xf numFmtId="0" fontId="26" fillId="0" borderId="45" xfId="0" applyFont="1" applyBorder="1" applyAlignment="1">
      <alignment horizontal="left" vertical="center"/>
    </xf>
    <xf numFmtId="38" fontId="26" fillId="11" borderId="45" xfId="3" applyFont="1" applyFill="1" applyBorder="1" applyAlignment="1">
      <alignment horizontal="right" vertical="center" shrinkToFit="1"/>
    </xf>
  </cellXfs>
  <cellStyles count="4">
    <cellStyle name="桁区切り" xfId="3" builtinId="6"/>
    <cellStyle name="桁区切り 2" xfId="1" xr:uid="{00000000-0005-0000-0000-000001000000}"/>
    <cellStyle name="標準" xfId="0" builtinId="0"/>
    <cellStyle name="標準 2" xfId="2" xr:uid="{00000000-0005-0000-0000-000003000000}"/>
  </cellStyles>
  <dxfs count="3">
    <dxf>
      <fill>
        <patternFill>
          <bgColor indexed="10"/>
        </patternFill>
      </fill>
    </dxf>
    <dxf>
      <font>
        <color theme="0"/>
      </font>
    </dxf>
    <dxf>
      <font>
        <b/>
        <i/>
        <strike val="0"/>
        <condense val="0"/>
        <extend val="0"/>
        <u val="none"/>
        <color indexed="9"/>
      </font>
      <fill>
        <patternFill>
          <bgColor indexed="10"/>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409575</xdr:colOff>
          <xdr:row>32</xdr:row>
          <xdr:rowOff>219075</xdr:rowOff>
        </xdr:from>
        <xdr:to>
          <xdr:col>0</xdr:col>
          <xdr:colOff>762000</xdr:colOff>
          <xdr:row>34</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34</xdr:row>
          <xdr:rowOff>219075</xdr:rowOff>
        </xdr:from>
        <xdr:to>
          <xdr:col>0</xdr:col>
          <xdr:colOff>809625</xdr:colOff>
          <xdr:row>36</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33</xdr:row>
          <xdr:rowOff>219075</xdr:rowOff>
        </xdr:from>
        <xdr:to>
          <xdr:col>0</xdr:col>
          <xdr:colOff>809625</xdr:colOff>
          <xdr:row>35</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35</xdr:row>
          <xdr:rowOff>219075</xdr:rowOff>
        </xdr:from>
        <xdr:to>
          <xdr:col>0</xdr:col>
          <xdr:colOff>809625</xdr:colOff>
          <xdr:row>37</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123825</xdr:rowOff>
        </xdr:from>
        <xdr:to>
          <xdr:col>7</xdr:col>
          <xdr:colOff>95250</xdr:colOff>
          <xdr:row>21</xdr:row>
          <xdr:rowOff>219075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所属機関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xdr:row>
          <xdr:rowOff>123825</xdr:rowOff>
        </xdr:from>
        <xdr:to>
          <xdr:col>9</xdr:col>
          <xdr:colOff>180975</xdr:colOff>
          <xdr:row>21</xdr:row>
          <xdr:rowOff>219075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59999389629810485"/>
    <pageSetUpPr fitToPage="1"/>
  </sheetPr>
  <dimension ref="A1:M77"/>
  <sheetViews>
    <sheetView showZeros="0" topLeftCell="A16" workbookViewId="0">
      <selection activeCell="K16" sqref="K16:K54"/>
    </sheetView>
  </sheetViews>
  <sheetFormatPr defaultColWidth="11" defaultRowHeight="12"/>
  <cols>
    <col min="1" max="1" width="2.875" style="95" customWidth="1"/>
    <col min="2" max="2" width="12.625" style="95" customWidth="1"/>
    <col min="3" max="5" width="6.625" style="95" customWidth="1"/>
    <col min="6" max="6" width="5.625" style="95" customWidth="1"/>
    <col min="7" max="7" width="6.625" style="95" customWidth="1"/>
    <col min="8" max="8" width="4.625" style="95" customWidth="1"/>
    <col min="9" max="10" width="10.625" style="95" customWidth="1"/>
    <col min="11" max="11" width="15.375" style="95" customWidth="1"/>
    <col min="12" max="12" width="6.5" style="95" customWidth="1"/>
    <col min="13" max="13" width="19.125" style="95" bestFit="1" customWidth="1"/>
    <col min="14" max="16384" width="11" style="95"/>
  </cols>
  <sheetData>
    <row r="1" spans="1:13">
      <c r="A1" s="359" t="s">
        <v>14</v>
      </c>
      <c r="B1" s="359"/>
      <c r="C1" s="359"/>
      <c r="D1" s="359"/>
      <c r="E1" s="359"/>
      <c r="F1" s="359"/>
      <c r="G1" s="359"/>
      <c r="H1" s="359"/>
      <c r="I1" s="359"/>
      <c r="J1" s="359"/>
      <c r="K1" s="359"/>
    </row>
    <row r="2" spans="1:13">
      <c r="A2" s="359"/>
      <c r="B2" s="359"/>
      <c r="C2" s="359"/>
      <c r="D2" s="359"/>
      <c r="E2" s="359"/>
      <c r="F2" s="359"/>
      <c r="G2" s="359"/>
      <c r="H2" s="359"/>
      <c r="I2" s="359"/>
      <c r="J2" s="359"/>
      <c r="K2" s="359"/>
    </row>
    <row r="3" spans="1:13">
      <c r="A3" s="359"/>
      <c r="B3" s="359"/>
      <c r="C3" s="359"/>
      <c r="D3" s="359"/>
      <c r="E3" s="359"/>
      <c r="F3" s="359"/>
      <c r="G3" s="359"/>
      <c r="H3" s="359"/>
      <c r="I3" s="359"/>
      <c r="J3" s="359"/>
      <c r="K3" s="359"/>
    </row>
    <row r="4" spans="1:13" ht="30" customHeight="1">
      <c r="B4" s="186"/>
      <c r="C4" s="186"/>
      <c r="D4" s="186"/>
      <c r="E4" s="186"/>
      <c r="F4" s="186" t="s">
        <v>15</v>
      </c>
      <c r="G4" s="186"/>
      <c r="H4" s="186"/>
      <c r="I4" s="186"/>
      <c r="J4" s="186"/>
      <c r="K4" s="186"/>
    </row>
    <row r="5" spans="1:13" ht="12" customHeight="1">
      <c r="A5" s="101"/>
      <c r="J5" s="185"/>
      <c r="K5" s="185"/>
    </row>
    <row r="6" spans="1:13" ht="14.1" customHeight="1">
      <c r="K6" s="126" t="e">
        <f>#REF!</f>
        <v>#REF!</v>
      </c>
    </row>
    <row r="7" spans="1:13" ht="17.25">
      <c r="A7" s="360" t="e">
        <f>#REF!</f>
        <v>#REF!</v>
      </c>
      <c r="B7" s="360"/>
      <c r="C7" s="360"/>
      <c r="D7" s="360"/>
      <c r="E7" s="360"/>
      <c r="F7" s="100"/>
      <c r="K7" s="99"/>
    </row>
    <row r="8" spans="1:13" ht="18.75" customHeight="1">
      <c r="A8" s="101"/>
      <c r="J8" s="361"/>
      <c r="K8" s="361"/>
    </row>
    <row r="9" spans="1:13" ht="18.75" customHeight="1">
      <c r="A9" s="101"/>
      <c r="B9" s="95" t="s">
        <v>136</v>
      </c>
      <c r="C9" s="95" t="s">
        <v>16</v>
      </c>
      <c r="J9" s="185"/>
      <c r="K9" s="185"/>
    </row>
    <row r="10" spans="1:13" ht="18" customHeight="1">
      <c r="A10" s="101"/>
      <c r="B10" s="95" t="s">
        <v>17</v>
      </c>
      <c r="G10" s="101"/>
      <c r="J10" s="99" t="s">
        <v>91</v>
      </c>
      <c r="K10" s="160"/>
    </row>
    <row r="11" spans="1:13" ht="7.5" customHeight="1" thickBot="1">
      <c r="A11" s="101"/>
      <c r="J11" s="362"/>
      <c r="K11" s="362"/>
    </row>
    <row r="12" spans="1:13" ht="17.100000000000001" customHeight="1">
      <c r="A12" s="363" t="s">
        <v>133</v>
      </c>
      <c r="B12" s="364"/>
      <c r="C12" s="364"/>
      <c r="D12" s="364"/>
      <c r="E12" s="364"/>
      <c r="F12" s="364"/>
      <c r="G12" s="364"/>
      <c r="H12" s="364"/>
      <c r="I12" s="236" t="s">
        <v>134</v>
      </c>
      <c r="J12" s="250" t="s">
        <v>55</v>
      </c>
      <c r="K12" s="188" t="s">
        <v>135</v>
      </c>
      <c r="L12" s="374" t="e">
        <f>IF((#REF!-'提出1 (原本)'!K13)=0,"OK","NG")</f>
        <v>#REF!</v>
      </c>
      <c r="M12" s="365" t="s">
        <v>62</v>
      </c>
    </row>
    <row r="13" spans="1:13" ht="18" customHeight="1">
      <c r="A13" s="366" t="e">
        <f>#REF!</f>
        <v>#REF!</v>
      </c>
      <c r="B13" s="367"/>
      <c r="C13" s="367"/>
      <c r="D13" s="367"/>
      <c r="E13" s="367"/>
      <c r="F13" s="367"/>
      <c r="G13" s="367"/>
      <c r="H13" s="367"/>
      <c r="I13" s="368" t="e">
        <f>#REF!</f>
        <v>#REF!</v>
      </c>
      <c r="J13" s="368" t="e">
        <f>K13/I13</f>
        <v>#REF!</v>
      </c>
      <c r="K13" s="370" t="e">
        <f>K58</f>
        <v>#REF!</v>
      </c>
      <c r="L13" s="374"/>
      <c r="M13" s="365"/>
    </row>
    <row r="14" spans="1:13" ht="18" customHeight="1">
      <c r="A14" s="372" t="e">
        <f>#REF!</f>
        <v>#REF!</v>
      </c>
      <c r="B14" s="373"/>
      <c r="C14" s="373"/>
      <c r="D14" s="373"/>
      <c r="E14" s="373"/>
      <c r="F14" s="373"/>
      <c r="G14" s="373"/>
      <c r="H14" s="373"/>
      <c r="I14" s="369"/>
      <c r="J14" s="369"/>
      <c r="K14" s="371"/>
      <c r="L14" s="101"/>
      <c r="M14" s="187"/>
    </row>
    <row r="15" spans="1:13" ht="15.75" customHeight="1">
      <c r="A15" s="120"/>
      <c r="B15" s="355" t="s">
        <v>63</v>
      </c>
      <c r="C15" s="355"/>
      <c r="D15" s="355"/>
      <c r="E15" s="355"/>
      <c r="F15" s="355"/>
      <c r="G15" s="355"/>
      <c r="H15" s="355"/>
      <c r="I15" s="241" t="s">
        <v>64</v>
      </c>
      <c r="J15" s="247" t="s">
        <v>55</v>
      </c>
      <c r="K15" s="190" t="s">
        <v>65</v>
      </c>
    </row>
    <row r="16" spans="1:13" ht="15" customHeight="1">
      <c r="A16" s="322" t="s">
        <v>66</v>
      </c>
      <c r="B16" s="357" t="e">
        <f>#REF!</f>
        <v>#REF!</v>
      </c>
      <c r="C16" s="357"/>
      <c r="D16" s="357"/>
      <c r="E16" s="357"/>
      <c r="F16" s="357"/>
      <c r="G16" s="357"/>
      <c r="H16" s="357"/>
      <c r="I16" s="267" t="e">
        <f>#REF!</f>
        <v>#REF!</v>
      </c>
      <c r="J16" s="268" t="e">
        <f>#REF!</f>
        <v>#REF!</v>
      </c>
      <c r="K16" s="237" t="e">
        <f>J16*I16</f>
        <v>#REF!</v>
      </c>
    </row>
    <row r="17" spans="1:11" ht="15" customHeight="1">
      <c r="A17" s="344"/>
      <c r="B17" s="331" t="e">
        <f>#REF!</f>
        <v>#REF!</v>
      </c>
      <c r="C17" s="331"/>
      <c r="D17" s="331"/>
      <c r="E17" s="331"/>
      <c r="F17" s="331"/>
      <c r="G17" s="331"/>
      <c r="H17" s="331"/>
      <c r="I17" s="248" t="e">
        <f>#REF!</f>
        <v>#REF!</v>
      </c>
      <c r="J17" s="245" t="e">
        <f>#REF!</f>
        <v>#REF!</v>
      </c>
      <c r="K17" s="193" t="e">
        <f>J17*I17</f>
        <v>#REF!</v>
      </c>
    </row>
    <row r="18" spans="1:11" ht="15" customHeight="1">
      <c r="A18" s="344"/>
      <c r="B18" s="331" t="e">
        <f>#REF!</f>
        <v>#REF!</v>
      </c>
      <c r="C18" s="331"/>
      <c r="D18" s="331"/>
      <c r="E18" s="331"/>
      <c r="F18" s="331"/>
      <c r="G18" s="331"/>
      <c r="H18" s="331"/>
      <c r="I18" s="249" t="e">
        <f>#REF!</f>
        <v>#REF!</v>
      </c>
      <c r="J18" s="246" t="e">
        <f>#REF!</f>
        <v>#REF!</v>
      </c>
      <c r="K18" s="193" t="e">
        <f t="shared" ref="K18:K23" si="0">J18*I18</f>
        <v>#REF!</v>
      </c>
    </row>
    <row r="19" spans="1:11" ht="15" customHeight="1">
      <c r="A19" s="344"/>
      <c r="B19" s="331" t="e">
        <f>#REF!</f>
        <v>#REF!</v>
      </c>
      <c r="C19" s="331"/>
      <c r="D19" s="331"/>
      <c r="E19" s="331"/>
      <c r="F19" s="331"/>
      <c r="G19" s="331"/>
      <c r="H19" s="331"/>
      <c r="I19" s="249" t="e">
        <f>#REF!</f>
        <v>#REF!</v>
      </c>
      <c r="J19" s="246" t="e">
        <f>#REF!</f>
        <v>#REF!</v>
      </c>
      <c r="K19" s="193" t="e">
        <f t="shared" si="0"/>
        <v>#REF!</v>
      </c>
    </row>
    <row r="20" spans="1:11" ht="15" customHeight="1">
      <c r="A20" s="344"/>
      <c r="B20" s="331" t="e">
        <f>#REF!</f>
        <v>#REF!</v>
      </c>
      <c r="C20" s="331"/>
      <c r="D20" s="331"/>
      <c r="E20" s="331"/>
      <c r="F20" s="331"/>
      <c r="G20" s="331"/>
      <c r="H20" s="331"/>
      <c r="I20" s="249" t="e">
        <f>#REF!</f>
        <v>#REF!</v>
      </c>
      <c r="J20" s="246" t="e">
        <f>#REF!</f>
        <v>#REF!</v>
      </c>
      <c r="K20" s="193" t="e">
        <f t="shared" si="0"/>
        <v>#REF!</v>
      </c>
    </row>
    <row r="21" spans="1:11" ht="15" customHeight="1">
      <c r="A21" s="344"/>
      <c r="B21" s="331" t="e">
        <f>#REF!</f>
        <v>#REF!</v>
      </c>
      <c r="C21" s="331"/>
      <c r="D21" s="331"/>
      <c r="E21" s="331"/>
      <c r="F21" s="331"/>
      <c r="G21" s="331"/>
      <c r="H21" s="331"/>
      <c r="I21" s="249" t="e">
        <f>#REF!</f>
        <v>#REF!</v>
      </c>
      <c r="J21" s="246" t="e">
        <f>#REF!</f>
        <v>#REF!</v>
      </c>
      <c r="K21" s="193" t="e">
        <f t="shared" si="0"/>
        <v>#REF!</v>
      </c>
    </row>
    <row r="22" spans="1:11" ht="15" customHeight="1">
      <c r="A22" s="344"/>
      <c r="B22" s="331" t="e">
        <f>#REF!</f>
        <v>#REF!</v>
      </c>
      <c r="C22" s="331"/>
      <c r="D22" s="331"/>
      <c r="E22" s="331"/>
      <c r="F22" s="331"/>
      <c r="G22" s="331"/>
      <c r="H22" s="331"/>
      <c r="I22" s="249" t="e">
        <f>#REF!</f>
        <v>#REF!</v>
      </c>
      <c r="J22" s="246" t="e">
        <f>#REF!</f>
        <v>#REF!</v>
      </c>
      <c r="K22" s="193" t="e">
        <f t="shared" si="0"/>
        <v>#REF!</v>
      </c>
    </row>
    <row r="23" spans="1:11" ht="15" customHeight="1">
      <c r="A23" s="344"/>
      <c r="B23" s="331" t="e">
        <f>#REF!</f>
        <v>#REF!</v>
      </c>
      <c r="C23" s="331"/>
      <c r="D23" s="331"/>
      <c r="E23" s="331"/>
      <c r="F23" s="331"/>
      <c r="G23" s="331"/>
      <c r="H23" s="331"/>
      <c r="I23" s="249" t="e">
        <f>#REF!</f>
        <v>#REF!</v>
      </c>
      <c r="J23" s="246" t="e">
        <f>#REF!</f>
        <v>#REF!</v>
      </c>
      <c r="K23" s="193" t="e">
        <f t="shared" si="0"/>
        <v>#REF!</v>
      </c>
    </row>
    <row r="24" spans="1:11" ht="15" customHeight="1">
      <c r="A24" s="356"/>
      <c r="B24" s="354" t="e">
        <f>#REF!</f>
        <v>#REF!</v>
      </c>
      <c r="C24" s="354"/>
      <c r="D24" s="354"/>
      <c r="E24" s="354"/>
      <c r="F24" s="354"/>
      <c r="G24" s="354"/>
      <c r="H24" s="358"/>
      <c r="I24" s="254" t="e">
        <f>#REF!</f>
        <v>#REF!</v>
      </c>
      <c r="J24" s="255" t="e">
        <f>#REF!</f>
        <v>#REF!</v>
      </c>
      <c r="K24" s="194" t="e">
        <f>J24*I24</f>
        <v>#REF!</v>
      </c>
    </row>
    <row r="25" spans="1:11" ht="15" customHeight="1">
      <c r="A25" s="344" t="s">
        <v>107</v>
      </c>
      <c r="B25" s="330" t="e">
        <f>#REF!</f>
        <v>#REF!</v>
      </c>
      <c r="C25" s="330"/>
      <c r="D25" s="330"/>
      <c r="E25" s="330"/>
      <c r="F25" s="330"/>
      <c r="G25" s="330"/>
      <c r="H25" s="330"/>
      <c r="I25" s="248" t="e">
        <f>(#REF!+#REF!)*#REF!</f>
        <v>#REF!</v>
      </c>
      <c r="J25" s="245" t="e">
        <f>#REF!</f>
        <v>#REF!</v>
      </c>
      <c r="K25" s="192" t="e">
        <f>J25*I25</f>
        <v>#REF!</v>
      </c>
    </row>
    <row r="26" spans="1:11" ht="15" customHeight="1">
      <c r="A26" s="323"/>
      <c r="B26" s="330" t="e">
        <f>#REF!</f>
        <v>#REF!</v>
      </c>
      <c r="C26" s="330"/>
      <c r="D26" s="330"/>
      <c r="E26" s="330"/>
      <c r="F26" s="330"/>
      <c r="G26" s="330"/>
      <c r="H26" s="330"/>
      <c r="I26" s="249" t="e">
        <f>(#REF!+#REF!)*#REF!</f>
        <v>#REF!</v>
      </c>
      <c r="J26" s="246" t="e">
        <f>#REF!</f>
        <v>#REF!</v>
      </c>
      <c r="K26" s="192" t="e">
        <f t="shared" ref="K26:K32" si="1">J26*I26</f>
        <v>#REF!</v>
      </c>
    </row>
    <row r="27" spans="1:11" ht="15" customHeight="1">
      <c r="A27" s="323"/>
      <c r="B27" s="330" t="e">
        <f>#REF!</f>
        <v>#REF!</v>
      </c>
      <c r="C27" s="330"/>
      <c r="D27" s="330"/>
      <c r="E27" s="330"/>
      <c r="F27" s="330"/>
      <c r="G27" s="330"/>
      <c r="H27" s="330"/>
      <c r="I27" s="249" t="e">
        <f>(#REF!+#REF!)*#REF!</f>
        <v>#REF!</v>
      </c>
      <c r="J27" s="246" t="e">
        <f>#REF!</f>
        <v>#REF!</v>
      </c>
      <c r="K27" s="192" t="e">
        <f t="shared" si="1"/>
        <v>#REF!</v>
      </c>
    </row>
    <row r="28" spans="1:11" ht="15" customHeight="1">
      <c r="A28" s="323"/>
      <c r="B28" s="330" t="e">
        <f>#REF!</f>
        <v>#REF!</v>
      </c>
      <c r="C28" s="330"/>
      <c r="D28" s="330"/>
      <c r="E28" s="330"/>
      <c r="F28" s="330"/>
      <c r="G28" s="330"/>
      <c r="H28" s="330"/>
      <c r="I28" s="252" t="e">
        <f>(#REF!+#REF!)*#REF!</f>
        <v>#REF!</v>
      </c>
      <c r="J28" s="191" t="e">
        <f>#REF!</f>
        <v>#REF!</v>
      </c>
      <c r="K28" s="192" t="e">
        <f t="shared" si="1"/>
        <v>#REF!</v>
      </c>
    </row>
    <row r="29" spans="1:11" ht="15" customHeight="1">
      <c r="A29" s="323"/>
      <c r="B29" s="354" t="e">
        <f>#REF!</f>
        <v>#REF!</v>
      </c>
      <c r="C29" s="354"/>
      <c r="D29" s="354"/>
      <c r="E29" s="354"/>
      <c r="F29" s="354"/>
      <c r="G29" s="354"/>
      <c r="H29" s="354"/>
      <c r="I29" s="253" t="e">
        <f>(#REF!+#REF!)*#REF!</f>
        <v>#REF!</v>
      </c>
      <c r="J29" s="211" t="e">
        <f>#REF!</f>
        <v>#REF!</v>
      </c>
      <c r="K29" s="194" t="e">
        <f t="shared" si="1"/>
        <v>#REF!</v>
      </c>
    </row>
    <row r="30" spans="1:11" ht="15" customHeight="1">
      <c r="A30" s="323"/>
      <c r="B30" s="330" t="e">
        <f>#REF!</f>
        <v>#REF!</v>
      </c>
      <c r="C30" s="330"/>
      <c r="D30" s="330"/>
      <c r="E30" s="330"/>
      <c r="F30" s="330"/>
      <c r="G30" s="330"/>
      <c r="H30" s="330"/>
      <c r="I30" s="252" t="e">
        <f>#REF!</f>
        <v>#REF!</v>
      </c>
      <c r="J30" s="191" t="e">
        <f>#REF!</f>
        <v>#REF!</v>
      </c>
      <c r="K30" s="192" t="e">
        <f t="shared" si="1"/>
        <v>#REF!</v>
      </c>
    </row>
    <row r="31" spans="1:11" ht="15" customHeight="1">
      <c r="A31" s="323"/>
      <c r="B31" s="330" t="e">
        <f>#REF!</f>
        <v>#REF!</v>
      </c>
      <c r="C31" s="330"/>
      <c r="D31" s="330"/>
      <c r="E31" s="330"/>
      <c r="F31" s="330"/>
      <c r="G31" s="330"/>
      <c r="H31" s="330"/>
      <c r="I31" s="252" t="e">
        <f>#REF!</f>
        <v>#REF!</v>
      </c>
      <c r="J31" s="191" t="e">
        <f>#REF!</f>
        <v>#REF!</v>
      </c>
      <c r="K31" s="192" t="e">
        <f t="shared" si="1"/>
        <v>#REF!</v>
      </c>
    </row>
    <row r="32" spans="1:11" ht="15" customHeight="1">
      <c r="A32" s="323"/>
      <c r="B32" s="330" t="e">
        <f>#REF!</f>
        <v>#REF!</v>
      </c>
      <c r="C32" s="330"/>
      <c r="D32" s="330"/>
      <c r="E32" s="330"/>
      <c r="F32" s="330"/>
      <c r="G32" s="330"/>
      <c r="H32" s="330"/>
      <c r="I32" s="252" t="e">
        <f>#REF!</f>
        <v>#REF!</v>
      </c>
      <c r="J32" s="191" t="e">
        <f>#REF!</f>
        <v>#REF!</v>
      </c>
      <c r="K32" s="225" t="e">
        <f t="shared" si="1"/>
        <v>#REF!</v>
      </c>
    </row>
    <row r="33" spans="1:11" ht="15" customHeight="1">
      <c r="A33" s="341" t="s">
        <v>29</v>
      </c>
      <c r="B33" s="328"/>
      <c r="C33" s="342" t="s">
        <v>28</v>
      </c>
      <c r="D33" s="328"/>
      <c r="E33" s="343"/>
      <c r="F33" s="118" t="s">
        <v>111</v>
      </c>
      <c r="G33" s="119" t="s">
        <v>31</v>
      </c>
      <c r="H33" s="116"/>
      <c r="I33" s="241" t="s">
        <v>32</v>
      </c>
      <c r="J33" s="202" t="s">
        <v>36</v>
      </c>
      <c r="K33" s="261" t="s">
        <v>65</v>
      </c>
    </row>
    <row r="34" spans="1:11" ht="15" customHeight="1">
      <c r="A34" s="344" t="s">
        <v>112</v>
      </c>
      <c r="B34" s="224" t="e">
        <f>#REF!</f>
        <v>#REF!</v>
      </c>
      <c r="C34" s="345" t="e">
        <f>#REF!</f>
        <v>#REF!</v>
      </c>
      <c r="D34" s="346"/>
      <c r="E34" s="347"/>
      <c r="F34" s="114" t="e">
        <f>#REF!</f>
        <v>#REF!</v>
      </c>
      <c r="G34" s="189" t="e">
        <f>#REF!</f>
        <v>#REF!</v>
      </c>
      <c r="H34" s="102" t="s">
        <v>68</v>
      </c>
      <c r="I34" s="242" t="e">
        <f>#REF!</f>
        <v>#REF!</v>
      </c>
      <c r="J34" s="238" t="e">
        <f>(I34*F34/1000)</f>
        <v>#REF!</v>
      </c>
      <c r="K34" s="237" t="e">
        <f>J34*G34</f>
        <v>#REF!</v>
      </c>
    </row>
    <row r="35" spans="1:11" ht="15" customHeight="1">
      <c r="A35" s="323"/>
      <c r="B35" s="220" t="e">
        <f>#REF!</f>
        <v>#REF!</v>
      </c>
      <c r="C35" s="348" t="e">
        <f>#REF!</f>
        <v>#REF!</v>
      </c>
      <c r="D35" s="349"/>
      <c r="E35" s="350"/>
      <c r="F35" s="265" t="e">
        <f>#REF!</f>
        <v>#REF!</v>
      </c>
      <c r="G35" s="189" t="e">
        <f>#REF!</f>
        <v>#REF!</v>
      </c>
      <c r="H35" s="102" t="s">
        <v>68</v>
      </c>
      <c r="I35" s="243" t="e">
        <f>#REF!</f>
        <v>#REF!</v>
      </c>
      <c r="J35" s="239" t="e">
        <f>(I35*F35/1000)</f>
        <v>#REF!</v>
      </c>
      <c r="K35" s="192" t="e">
        <f>J35*G35</f>
        <v>#REF!</v>
      </c>
    </row>
    <row r="36" spans="1:11" ht="15" customHeight="1">
      <c r="A36" s="323"/>
      <c r="B36" s="220" t="e">
        <f>#REF!</f>
        <v>#REF!</v>
      </c>
      <c r="C36" s="348" t="e">
        <f>#REF!</f>
        <v>#REF!</v>
      </c>
      <c r="D36" s="349"/>
      <c r="E36" s="350"/>
      <c r="F36" s="265" t="e">
        <f>#REF!</f>
        <v>#REF!</v>
      </c>
      <c r="G36" s="189" t="e">
        <f>#REF!</f>
        <v>#REF!</v>
      </c>
      <c r="H36" s="102" t="s">
        <v>68</v>
      </c>
      <c r="I36" s="243" t="e">
        <f>#REF!</f>
        <v>#REF!</v>
      </c>
      <c r="J36" s="239" t="e">
        <f>(I36*F36/1000)</f>
        <v>#REF!</v>
      </c>
      <c r="K36" s="192" t="e">
        <f>J36*G36</f>
        <v>#REF!</v>
      </c>
    </row>
    <row r="37" spans="1:11" ht="15" customHeight="1">
      <c r="A37" s="329"/>
      <c r="B37" s="221" t="e">
        <f>#REF!</f>
        <v>#REF!</v>
      </c>
      <c r="C37" s="351" t="e">
        <f>#REF!</f>
        <v>#REF!</v>
      </c>
      <c r="D37" s="352"/>
      <c r="E37" s="353"/>
      <c r="F37" s="265" t="e">
        <f>#REF!</f>
        <v>#REF!</v>
      </c>
      <c r="G37" s="189" t="e">
        <f>#REF!</f>
        <v>#REF!</v>
      </c>
      <c r="H37" s="104" t="s">
        <v>68</v>
      </c>
      <c r="I37" s="244" t="e">
        <f>#REF!</f>
        <v>#REF!</v>
      </c>
      <c r="J37" s="240" t="e">
        <f>(I37*F37/1000)</f>
        <v>#REF!</v>
      </c>
      <c r="K37" s="225" t="e">
        <f>J37*G37</f>
        <v>#REF!</v>
      </c>
    </row>
    <row r="38" spans="1:11" ht="15" customHeight="1">
      <c r="A38" s="120"/>
      <c r="B38" s="116" t="s">
        <v>33</v>
      </c>
      <c r="C38" s="262" t="s">
        <v>51</v>
      </c>
      <c r="D38" s="119" t="s">
        <v>34</v>
      </c>
      <c r="E38" s="116"/>
      <c r="F38" s="117"/>
      <c r="G38" s="116" t="s">
        <v>52</v>
      </c>
      <c r="H38" s="116"/>
      <c r="I38" s="332" t="s">
        <v>55</v>
      </c>
      <c r="J38" s="333"/>
      <c r="K38" s="261" t="s">
        <v>65</v>
      </c>
    </row>
    <row r="39" spans="1:11" ht="15" customHeight="1">
      <c r="A39" s="322" t="s">
        <v>49</v>
      </c>
      <c r="B39" s="271" t="e">
        <f>#REF!</f>
        <v>#REF!</v>
      </c>
      <c r="C39" s="207" t="e">
        <f>#REF!</f>
        <v>#REF!</v>
      </c>
      <c r="D39" s="96" t="e">
        <f>#REF!</f>
        <v>#REF!</v>
      </c>
      <c r="E39" s="97" t="e">
        <f>#REF!</f>
        <v>#REF!</v>
      </c>
      <c r="F39" s="209" t="e">
        <f>D39+E39</f>
        <v>#REF!</v>
      </c>
      <c r="G39" s="103" t="e">
        <f>#REF!</f>
        <v>#REF!</v>
      </c>
      <c r="H39" s="102" t="s">
        <v>100</v>
      </c>
      <c r="I39" s="334" t="e">
        <f>#REF!</f>
        <v>#REF!</v>
      </c>
      <c r="J39" s="335"/>
      <c r="K39" s="192" t="e">
        <f>IF(C39&gt;5000,ROUNDUP(C39*G39*I39,-1),G39*F39*I39)</f>
        <v>#REF!</v>
      </c>
    </row>
    <row r="40" spans="1:11" ht="15" customHeight="1">
      <c r="A40" s="323"/>
      <c r="B40" s="270" t="e">
        <f>#REF!</f>
        <v>#REF!</v>
      </c>
      <c r="C40" s="208" t="e">
        <f>#REF!</f>
        <v>#REF!</v>
      </c>
      <c r="D40" s="96" t="e">
        <f>#REF!</f>
        <v>#REF!</v>
      </c>
      <c r="E40" s="98" t="e">
        <f>#REF!</f>
        <v>#REF!</v>
      </c>
      <c r="F40" s="210" t="e">
        <f>D40+E40</f>
        <v>#REF!</v>
      </c>
      <c r="G40" s="103" t="e">
        <f>#REF!</f>
        <v>#REF!</v>
      </c>
      <c r="H40" s="102" t="s">
        <v>100</v>
      </c>
      <c r="I40" s="336" t="e">
        <f>#REF!</f>
        <v>#REF!</v>
      </c>
      <c r="J40" s="337"/>
      <c r="K40" s="192" t="e">
        <f>IF(C40&gt;5000,ROUNDUP(C40*G40*I40,-1),G40*F40*I40)</f>
        <v>#REF!</v>
      </c>
    </row>
    <row r="41" spans="1:11" ht="15" customHeight="1">
      <c r="A41" s="323"/>
      <c r="B41" s="270" t="e">
        <f>#REF!</f>
        <v>#REF!</v>
      </c>
      <c r="C41" s="208" t="e">
        <f>#REF!</f>
        <v>#REF!</v>
      </c>
      <c r="D41" s="96" t="e">
        <f>#REF!</f>
        <v>#REF!</v>
      </c>
      <c r="E41" s="98" t="e">
        <f>#REF!</f>
        <v>#REF!</v>
      </c>
      <c r="F41" s="210" t="e">
        <f>D41+E41</f>
        <v>#REF!</v>
      </c>
      <c r="G41" s="103" t="e">
        <f>#REF!</f>
        <v>#REF!</v>
      </c>
      <c r="H41" s="102" t="s">
        <v>100</v>
      </c>
      <c r="I41" s="336" t="e">
        <f>#REF!</f>
        <v>#REF!</v>
      </c>
      <c r="J41" s="337"/>
      <c r="K41" s="192" t="e">
        <f>IF(C41&gt;5000,ROUNDUP(C41*G41*I41,-1),G41*F41*I41)</f>
        <v>#REF!</v>
      </c>
    </row>
    <row r="42" spans="1:11" ht="15" customHeight="1">
      <c r="A42" s="323"/>
      <c r="B42" s="270" t="e">
        <f>#REF!</f>
        <v>#REF!</v>
      </c>
      <c r="C42" s="208" t="e">
        <f>#REF!</f>
        <v>#REF!</v>
      </c>
      <c r="D42" s="96" t="e">
        <f>#REF!</f>
        <v>#REF!</v>
      </c>
      <c r="E42" s="98" t="e">
        <f>#REF!</f>
        <v>#REF!</v>
      </c>
      <c r="F42" s="210" t="e">
        <f>D42+E42</f>
        <v>#REF!</v>
      </c>
      <c r="G42" s="103" t="e">
        <f>#REF!</f>
        <v>#REF!</v>
      </c>
      <c r="H42" s="102" t="s">
        <v>100</v>
      </c>
      <c r="I42" s="336" t="e">
        <f>#REF!</f>
        <v>#REF!</v>
      </c>
      <c r="J42" s="337"/>
      <c r="K42" s="192" t="e">
        <f>IF(C42&gt;5000,ROUNDUP(C42*G42*I42,-1),G42*F42*I42)</f>
        <v>#REF!</v>
      </c>
    </row>
    <row r="43" spans="1:11" ht="15" customHeight="1">
      <c r="A43" s="323"/>
      <c r="B43" s="270" t="e">
        <f>#REF!</f>
        <v>#REF!</v>
      </c>
      <c r="C43" s="208" t="e">
        <f>#REF!</f>
        <v>#REF!</v>
      </c>
      <c r="D43" s="96" t="e">
        <f>#REF!</f>
        <v>#REF!</v>
      </c>
      <c r="E43" s="98" t="e">
        <f>#REF!</f>
        <v>#REF!</v>
      </c>
      <c r="F43" s="210" t="e">
        <f>D43+E43</f>
        <v>#REF!</v>
      </c>
      <c r="G43" s="103" t="e">
        <f>#REF!</f>
        <v>#REF!</v>
      </c>
      <c r="H43" s="102" t="s">
        <v>100</v>
      </c>
      <c r="I43" s="336" t="e">
        <f>#REF!</f>
        <v>#REF!</v>
      </c>
      <c r="J43" s="337"/>
      <c r="K43" s="192" t="e">
        <f>IF(C43&gt;5000,ROUNDUP(C43*G43*I43,-1),G43*F43*I43)</f>
        <v>#REF!</v>
      </c>
    </row>
    <row r="44" spans="1:11" ht="15" customHeight="1">
      <c r="A44" s="323"/>
      <c r="B44" s="270" t="e">
        <f>#REF!</f>
        <v>#REF!</v>
      </c>
      <c r="C44" s="208" t="e">
        <f>#REF!</f>
        <v>#REF!</v>
      </c>
      <c r="D44" s="226"/>
      <c r="E44" s="227"/>
      <c r="F44" s="229"/>
      <c r="G44" s="230"/>
      <c r="H44" s="231"/>
      <c r="I44" s="336" t="e">
        <f>#REF!</f>
        <v>#REF!</v>
      </c>
      <c r="J44" s="338"/>
      <c r="K44" s="192" t="e">
        <f>I44*C44</f>
        <v>#REF!</v>
      </c>
    </row>
    <row r="45" spans="1:11" ht="15" customHeight="1">
      <c r="A45" s="323"/>
      <c r="B45" s="266" t="e">
        <f>#REF!</f>
        <v>#REF!</v>
      </c>
      <c r="C45" s="208" t="e">
        <f>#REF!</f>
        <v>#REF!</v>
      </c>
      <c r="D45" s="233"/>
      <c r="E45" s="228"/>
      <c r="F45" s="234"/>
      <c r="G45" s="235" t="e">
        <f>#REF!</f>
        <v>#REF!</v>
      </c>
      <c r="H45" s="232"/>
      <c r="I45" s="339" t="e">
        <f>#REF!</f>
        <v>#REF!</v>
      </c>
      <c r="J45" s="340"/>
      <c r="K45" s="225" t="e">
        <f>I45*C45</f>
        <v>#REF!</v>
      </c>
    </row>
    <row r="46" spans="1:11" ht="15" customHeight="1">
      <c r="A46" s="115"/>
      <c r="B46" s="328" t="s">
        <v>63</v>
      </c>
      <c r="C46" s="328"/>
      <c r="D46" s="328"/>
      <c r="E46" s="328"/>
      <c r="F46" s="328"/>
      <c r="G46" s="328"/>
      <c r="H46" s="328"/>
      <c r="I46" s="241" t="s">
        <v>64</v>
      </c>
      <c r="J46" s="202" t="s">
        <v>55</v>
      </c>
      <c r="K46" s="251" t="s">
        <v>65</v>
      </c>
    </row>
    <row r="47" spans="1:11" ht="15" customHeight="1">
      <c r="A47" s="323"/>
      <c r="B47" s="330" t="e">
        <f>#REF!</f>
        <v>#REF!</v>
      </c>
      <c r="C47" s="330"/>
      <c r="D47" s="330"/>
      <c r="E47" s="330"/>
      <c r="F47" s="330"/>
      <c r="G47" s="330"/>
      <c r="H47" s="330"/>
      <c r="I47" s="263" t="e">
        <f>#REF!</f>
        <v>#REF!</v>
      </c>
      <c r="J47" s="200" t="e">
        <f>#REF!</f>
        <v>#REF!</v>
      </c>
      <c r="K47" s="192" t="e">
        <f>I47*J47</f>
        <v>#REF!</v>
      </c>
    </row>
    <row r="48" spans="1:11" ht="15" customHeight="1">
      <c r="A48" s="323"/>
      <c r="B48" s="331" t="e">
        <f>#REF!</f>
        <v>#REF!</v>
      </c>
      <c r="C48" s="331"/>
      <c r="D48" s="331"/>
      <c r="E48" s="331"/>
      <c r="F48" s="331"/>
      <c r="G48" s="331"/>
      <c r="H48" s="331"/>
      <c r="I48" s="263" t="e">
        <f>#REF!</f>
        <v>#REF!</v>
      </c>
      <c r="J48" s="200" t="e">
        <f>#REF!</f>
        <v>#REF!</v>
      </c>
      <c r="K48" s="192" t="e">
        <f t="shared" ref="K48:K54" si="2">I48*J48</f>
        <v>#REF!</v>
      </c>
    </row>
    <row r="49" spans="1:11" ht="15" customHeight="1">
      <c r="A49" s="323"/>
      <c r="B49" s="331" t="e">
        <f>#REF!</f>
        <v>#REF!</v>
      </c>
      <c r="C49" s="331"/>
      <c r="D49" s="331"/>
      <c r="E49" s="331"/>
      <c r="F49" s="331"/>
      <c r="G49" s="331"/>
      <c r="H49" s="331"/>
      <c r="I49" s="263" t="e">
        <f>#REF!</f>
        <v>#REF!</v>
      </c>
      <c r="J49" s="200" t="e">
        <f>#REF!</f>
        <v>#REF!</v>
      </c>
      <c r="K49" s="192" t="e">
        <f t="shared" si="2"/>
        <v>#REF!</v>
      </c>
    </row>
    <row r="50" spans="1:11" ht="15" customHeight="1">
      <c r="A50" s="323"/>
      <c r="B50" s="331" t="e">
        <f>#REF!</f>
        <v>#REF!</v>
      </c>
      <c r="C50" s="331"/>
      <c r="D50" s="331"/>
      <c r="E50" s="331"/>
      <c r="F50" s="331"/>
      <c r="G50" s="331"/>
      <c r="H50" s="331"/>
      <c r="I50" s="263" t="e">
        <f>#REF!</f>
        <v>#REF!</v>
      </c>
      <c r="J50" s="200" t="e">
        <f>#REF!</f>
        <v>#REF!</v>
      </c>
      <c r="K50" s="192" t="e">
        <f t="shared" si="2"/>
        <v>#REF!</v>
      </c>
    </row>
    <row r="51" spans="1:11" ht="15" customHeight="1">
      <c r="A51" s="323"/>
      <c r="B51" s="331" t="e">
        <f>#REF!</f>
        <v>#REF!</v>
      </c>
      <c r="C51" s="331"/>
      <c r="D51" s="331"/>
      <c r="E51" s="331"/>
      <c r="F51" s="331"/>
      <c r="G51" s="331"/>
      <c r="H51" s="331"/>
      <c r="I51" s="263" t="e">
        <f>#REF!</f>
        <v>#REF!</v>
      </c>
      <c r="J51" s="200" t="e">
        <f>#REF!</f>
        <v>#REF!</v>
      </c>
      <c r="K51" s="192" t="e">
        <f t="shared" si="2"/>
        <v>#REF!</v>
      </c>
    </row>
    <row r="52" spans="1:11" ht="15" customHeight="1">
      <c r="A52" s="323"/>
      <c r="B52" s="331" t="e">
        <f>#REF!</f>
        <v>#REF!</v>
      </c>
      <c r="C52" s="331"/>
      <c r="D52" s="331"/>
      <c r="E52" s="331"/>
      <c r="F52" s="331"/>
      <c r="G52" s="331"/>
      <c r="H52" s="331"/>
      <c r="I52" s="263" t="e">
        <f>#REF!</f>
        <v>#REF!</v>
      </c>
      <c r="J52" s="200" t="e">
        <f>#REF!</f>
        <v>#REF!</v>
      </c>
      <c r="K52" s="192" t="e">
        <f t="shared" si="2"/>
        <v>#REF!</v>
      </c>
    </row>
    <row r="53" spans="1:11" ht="15" customHeight="1">
      <c r="A53" s="323"/>
      <c r="B53" s="331" t="e">
        <f>#REF!</f>
        <v>#REF!</v>
      </c>
      <c r="C53" s="331"/>
      <c r="D53" s="331"/>
      <c r="E53" s="331"/>
      <c r="F53" s="331"/>
      <c r="G53" s="331"/>
      <c r="H53" s="331"/>
      <c r="I53" s="263" t="e">
        <f>#REF!</f>
        <v>#REF!</v>
      </c>
      <c r="J53" s="200" t="e">
        <f>#REF!</f>
        <v>#REF!</v>
      </c>
      <c r="K53" s="193" t="e">
        <f t="shared" si="2"/>
        <v>#REF!</v>
      </c>
    </row>
    <row r="54" spans="1:11" ht="15" customHeight="1">
      <c r="A54" s="329"/>
      <c r="B54" s="331" t="e">
        <f>#REF!</f>
        <v>#REF!</v>
      </c>
      <c r="C54" s="331"/>
      <c r="D54" s="331"/>
      <c r="E54" s="331"/>
      <c r="F54" s="331"/>
      <c r="G54" s="331"/>
      <c r="H54" s="331"/>
      <c r="I54" s="264" t="e">
        <f>#REF!</f>
        <v>#REF!</v>
      </c>
      <c r="J54" s="201" t="e">
        <f>#REF!</f>
        <v>#REF!</v>
      </c>
      <c r="K54" s="195" t="e">
        <f t="shared" si="2"/>
        <v>#REF!</v>
      </c>
    </row>
    <row r="55" spans="1:11" ht="18" customHeight="1">
      <c r="A55" s="322" t="s">
        <v>50</v>
      </c>
      <c r="B55" s="325"/>
      <c r="C55" s="325"/>
      <c r="D55" s="325"/>
      <c r="E55" s="325"/>
      <c r="F55" s="325"/>
      <c r="G55" s="325"/>
      <c r="H55" s="325"/>
      <c r="I55" s="105" t="s">
        <v>113</v>
      </c>
      <c r="J55" s="196"/>
      <c r="K55" s="192" t="e">
        <f>SUM(K16:K54)</f>
        <v>#REF!</v>
      </c>
    </row>
    <row r="56" spans="1:11" ht="18" customHeight="1">
      <c r="A56" s="323"/>
      <c r="B56" s="326"/>
      <c r="C56" s="326"/>
      <c r="D56" s="326"/>
      <c r="E56" s="326"/>
      <c r="F56" s="326"/>
      <c r="G56" s="326"/>
      <c r="H56" s="326"/>
      <c r="I56" s="105" t="s">
        <v>114</v>
      </c>
      <c r="J56" s="200" t="e">
        <f>#REF!</f>
        <v>#REF!</v>
      </c>
      <c r="K56" s="197" t="e">
        <f>ROUNDDOWN(K55*J56,-1)</f>
        <v>#REF!</v>
      </c>
    </row>
    <row r="57" spans="1:11" ht="18" customHeight="1">
      <c r="A57" s="323"/>
      <c r="B57" s="326"/>
      <c r="C57" s="326"/>
      <c r="D57" s="326"/>
      <c r="E57" s="326"/>
      <c r="F57" s="326"/>
      <c r="G57" s="326"/>
      <c r="H57" s="326"/>
      <c r="I57" s="105" t="s">
        <v>115</v>
      </c>
      <c r="J57" s="196"/>
      <c r="K57" s="197" t="e">
        <f>#REF!</f>
        <v>#REF!</v>
      </c>
    </row>
    <row r="58" spans="1:11" ht="18" customHeight="1">
      <c r="A58" s="323"/>
      <c r="B58" s="326"/>
      <c r="C58" s="326"/>
      <c r="D58" s="326"/>
      <c r="E58" s="326"/>
      <c r="F58" s="326"/>
      <c r="G58" s="326"/>
      <c r="H58" s="326"/>
      <c r="I58" s="41" t="s">
        <v>116</v>
      </c>
      <c r="J58" s="196"/>
      <c r="K58" s="192" t="e">
        <f>SUM(K55:K57)</f>
        <v>#REF!</v>
      </c>
    </row>
    <row r="59" spans="1:11" ht="18" customHeight="1">
      <c r="A59" s="323"/>
      <c r="B59" s="326"/>
      <c r="C59" s="326"/>
      <c r="D59" s="326"/>
      <c r="E59" s="326"/>
      <c r="F59" s="326"/>
      <c r="G59" s="326"/>
      <c r="H59" s="326"/>
      <c r="I59" s="41" t="s">
        <v>117</v>
      </c>
      <c r="J59" s="196"/>
      <c r="K59" s="192" t="e">
        <f>INT(K58*0.05)</f>
        <v>#REF!</v>
      </c>
    </row>
    <row r="60" spans="1:11" ht="18" customHeight="1" thickBot="1">
      <c r="A60" s="324"/>
      <c r="B60" s="327"/>
      <c r="C60" s="327"/>
      <c r="D60" s="327"/>
      <c r="E60" s="327"/>
      <c r="F60" s="327"/>
      <c r="G60" s="327"/>
      <c r="H60" s="327"/>
      <c r="I60" s="106" t="s">
        <v>118</v>
      </c>
      <c r="J60" s="198"/>
      <c r="K60" s="199" t="e">
        <f>SUM(K58:K59)</f>
        <v>#REF!</v>
      </c>
    </row>
    <row r="61" spans="1:11" ht="17.25" customHeight="1"/>
    <row r="62" spans="1:11" ht="14.1" customHeight="1"/>
    <row r="63" spans="1:11" ht="14.1" customHeight="1"/>
    <row r="64" spans="1:11" ht="14.1" customHeight="1"/>
    <row r="65" spans="4:11" ht="14.1" customHeight="1"/>
    <row r="66" spans="4:11" ht="14.1" customHeight="1"/>
    <row r="67" spans="4:11" ht="14.1" hidden="1" customHeight="1">
      <c r="D67" s="107" t="s">
        <v>20</v>
      </c>
      <c r="E67" s="121" t="s">
        <v>26</v>
      </c>
      <c r="J67" s="107" t="s">
        <v>57</v>
      </c>
      <c r="K67" s="108"/>
    </row>
    <row r="68" spans="4:11" ht="14.1" hidden="1" customHeight="1">
      <c r="D68" s="122">
        <v>0.66666666666666663</v>
      </c>
      <c r="E68" s="124">
        <v>0</v>
      </c>
      <c r="J68" s="110" t="e">
        <f>IF(#REF!&gt;0,#REF!,#REF!)</f>
        <v>#REF!</v>
      </c>
      <c r="K68" s="111" t="e">
        <f>IF(#REF!&gt;0,#REF!,#REF!)</f>
        <v>#REF!</v>
      </c>
    </row>
    <row r="69" spans="4:11" hidden="1">
      <c r="D69" s="123" t="s">
        <v>21</v>
      </c>
      <c r="E69" s="124">
        <v>1</v>
      </c>
      <c r="J69" s="110" t="e">
        <f>IF(#REF!&gt;0,#REF!,#REF!)</f>
        <v>#REF!</v>
      </c>
      <c r="K69" s="111" t="e">
        <f>IF(#REF!&gt;0,#REF!,#REF!)</f>
        <v>#REF!</v>
      </c>
    </row>
    <row r="70" spans="4:11" hidden="1">
      <c r="D70" s="123" t="s">
        <v>22</v>
      </c>
      <c r="E70" s="124">
        <v>2</v>
      </c>
      <c r="J70" s="110" t="e">
        <f>IF(#REF!&gt;0,#REF!,#REF!)</f>
        <v>#REF!</v>
      </c>
      <c r="K70" s="111" t="e">
        <f>IF(#REF!&gt;0,#REF!,#REF!)</f>
        <v>#REF!</v>
      </c>
    </row>
    <row r="71" spans="4:11" hidden="1">
      <c r="D71" s="123" t="s">
        <v>23</v>
      </c>
      <c r="E71" s="124">
        <v>3</v>
      </c>
      <c r="J71" s="110" t="e">
        <f>IF(#REF!&gt;0,#REF!,#REF!)</f>
        <v>#REF!</v>
      </c>
      <c r="K71" s="111" t="e">
        <f>IF(#REF!&gt;0,#REF!,#REF!)</f>
        <v>#REF!</v>
      </c>
    </row>
    <row r="72" spans="4:11" hidden="1">
      <c r="D72" s="123" t="s">
        <v>24</v>
      </c>
      <c r="E72" s="124">
        <v>4</v>
      </c>
      <c r="J72" s="110" t="e">
        <f>IF(#REF!&gt;0,#REF!,#REF!)</f>
        <v>#REF!</v>
      </c>
      <c r="K72" s="111" t="e">
        <f>IF(#REF!&gt;0,#REF!,#REF!)</f>
        <v>#REF!</v>
      </c>
    </row>
    <row r="73" spans="4:11" hidden="1">
      <c r="D73" s="129" t="s">
        <v>25</v>
      </c>
      <c r="E73" s="127">
        <v>5</v>
      </c>
      <c r="J73" s="110" t="e">
        <f>IF(#REF!&gt;0,#REF!,#REF!)</f>
        <v>#REF!</v>
      </c>
      <c r="K73" s="111" t="e">
        <f>IF(#REF!&gt;0,#REF!,#REF!)</f>
        <v>#REF!</v>
      </c>
    </row>
    <row r="74" spans="4:11" hidden="1">
      <c r="D74" s="128"/>
      <c r="E74" s="127">
        <v>6</v>
      </c>
      <c r="J74" s="110" t="e">
        <f>IF(#REF!&gt;0,#REF!,#REF!)</f>
        <v>#REF!</v>
      </c>
      <c r="K74" s="111" t="e">
        <f>IF(#REF!&gt;0,#REF!,#REF!)</f>
        <v>#REF!</v>
      </c>
    </row>
    <row r="75" spans="4:11" hidden="1">
      <c r="E75" s="124">
        <v>7</v>
      </c>
      <c r="J75" s="112" t="e">
        <f>IF(#REF!&gt;0,#REF!,#REF!)</f>
        <v>#REF!</v>
      </c>
      <c r="K75" s="113" t="e">
        <f>IF(#REF!&gt;0,#REF!,#REF!)</f>
        <v>#REF!</v>
      </c>
    </row>
    <row r="76" spans="4:11" hidden="1">
      <c r="E76" s="125">
        <v>8</v>
      </c>
    </row>
    <row r="77" spans="4:11">
      <c r="E77" s="109"/>
    </row>
  </sheetData>
  <sheetProtection sheet="1" objects="1" scenarios="1" selectLockedCells="1" selectUnlockedCells="1"/>
  <mergeCells count="65">
    <mergeCell ref="M12:M13"/>
    <mergeCell ref="A13:H13"/>
    <mergeCell ref="I13:I14"/>
    <mergeCell ref="J13:J14"/>
    <mergeCell ref="K13:K14"/>
    <mergeCell ref="A14:H14"/>
    <mergeCell ref="L12:L13"/>
    <mergeCell ref="A1:K3"/>
    <mergeCell ref="A7:E7"/>
    <mergeCell ref="J8:K8"/>
    <mergeCell ref="J11:K11"/>
    <mergeCell ref="A12:H12"/>
    <mergeCell ref="B15:H15"/>
    <mergeCell ref="A16:A24"/>
    <mergeCell ref="B16:H16"/>
    <mergeCell ref="B17:H17"/>
    <mergeCell ref="B18:H18"/>
    <mergeCell ref="B19:H19"/>
    <mergeCell ref="B20:H20"/>
    <mergeCell ref="B21:H21"/>
    <mergeCell ref="B22:H22"/>
    <mergeCell ref="B23:H23"/>
    <mergeCell ref="B24:H24"/>
    <mergeCell ref="A25:A32"/>
    <mergeCell ref="B25:H25"/>
    <mergeCell ref="B26:H26"/>
    <mergeCell ref="B27:H27"/>
    <mergeCell ref="B28:H28"/>
    <mergeCell ref="B29:H29"/>
    <mergeCell ref="B30:H30"/>
    <mergeCell ref="B31:H31"/>
    <mergeCell ref="B32:H32"/>
    <mergeCell ref="A33:B33"/>
    <mergeCell ref="C33:E33"/>
    <mergeCell ref="A34:A37"/>
    <mergeCell ref="C34:E34"/>
    <mergeCell ref="C35:E35"/>
    <mergeCell ref="C36:E36"/>
    <mergeCell ref="C37:E37"/>
    <mergeCell ref="I38:J38"/>
    <mergeCell ref="A39:A45"/>
    <mergeCell ref="I39:J39"/>
    <mergeCell ref="I40:J40"/>
    <mergeCell ref="I41:J41"/>
    <mergeCell ref="I42:J42"/>
    <mergeCell ref="I43:J43"/>
    <mergeCell ref="I44:J44"/>
    <mergeCell ref="I45:J45"/>
    <mergeCell ref="B46:H46"/>
    <mergeCell ref="A47:A54"/>
    <mergeCell ref="B47:H47"/>
    <mergeCell ref="B48:H48"/>
    <mergeCell ref="B49:H49"/>
    <mergeCell ref="B50:H50"/>
    <mergeCell ref="B51:H51"/>
    <mergeCell ref="B52:H52"/>
    <mergeCell ref="B53:H53"/>
    <mergeCell ref="B54:H54"/>
    <mergeCell ref="A55:A60"/>
    <mergeCell ref="B55:H55"/>
    <mergeCell ref="B56:H56"/>
    <mergeCell ref="B57:H57"/>
    <mergeCell ref="B58:H58"/>
    <mergeCell ref="B59:H59"/>
    <mergeCell ref="B60:H60"/>
  </mergeCells>
  <phoneticPr fontId="1"/>
  <conditionalFormatting sqref="L12:L14">
    <cfRule type="cellIs" dxfId="2" priority="1" stopIfTrue="1" operator="equal">
      <formula>"NG"</formula>
    </cfRule>
  </conditionalFormatting>
  <dataValidations count="2">
    <dataValidation type="list" imeMode="halfAlpha" allowBlank="1" showInputMessage="1" showErrorMessage="1" sqref="D39:E43" xr:uid="{00000000-0002-0000-0000-000000000000}">
      <formula1>$E$68:$E$76</formula1>
    </dataValidation>
    <dataValidation imeMode="halfAlpha" allowBlank="1" showInputMessage="1" showErrorMessage="1" sqref="J56:K56 I47:K54 J57 I16:I37 K16:K32 B39:C45 I39:I45 F39:G45 J28:J33 K34:K37 K39:K45" xr:uid="{00000000-0002-0000-0000-000001000000}"/>
  </dataValidations>
  <printOptions horizontalCentered="1" verticalCentered="1"/>
  <pageMargins left="0.39370078740157483" right="0.39370078740157483" top="0.39370078740157483" bottom="0" header="0.39370078740157483" footer="0.19685039370078741"/>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24"/>
    <pageSetUpPr fitToPage="1"/>
  </sheetPr>
  <dimension ref="A1:AH144"/>
  <sheetViews>
    <sheetView zoomScale="85" zoomScaleNormal="85" workbookViewId="0">
      <selection activeCell="AG35" sqref="AG35"/>
    </sheetView>
  </sheetViews>
  <sheetFormatPr defaultColWidth="13" defaultRowHeight="12"/>
  <cols>
    <col min="1" max="1" width="4.125" style="1" customWidth="1"/>
    <col min="2" max="2" width="3.625" style="1" customWidth="1"/>
    <col min="3" max="3" width="2.625" style="1" customWidth="1"/>
    <col min="4" max="4" width="11.5" style="1" customWidth="1"/>
    <col min="5" max="5" width="5.375" style="1" customWidth="1"/>
    <col min="6" max="6" width="3.125" style="1" customWidth="1"/>
    <col min="7" max="7" width="4.125" style="1" bestFit="1" customWidth="1"/>
    <col min="8" max="9" width="3.375" style="1" customWidth="1"/>
    <col min="10" max="10" width="3" style="1" customWidth="1"/>
    <col min="11" max="11" width="5" style="1" customWidth="1"/>
    <col min="12" max="12" width="2.5" style="1" customWidth="1"/>
    <col min="13" max="13" width="4.625" style="1" customWidth="1"/>
    <col min="14" max="14" width="3" style="1" bestFit="1" customWidth="1"/>
    <col min="15" max="15" width="7.5" style="1" customWidth="1"/>
    <col min="16" max="16" width="1.875" style="1" customWidth="1"/>
    <col min="17" max="17" width="7.125" style="1" customWidth="1"/>
    <col min="18" max="18" width="3.5" style="1" customWidth="1"/>
    <col min="19" max="19" width="7.5" style="1" customWidth="1"/>
    <col min="20" max="21" width="3" style="1" customWidth="1"/>
    <col min="22" max="22" width="3" style="1" bestFit="1" customWidth="1"/>
    <col min="23" max="23" width="3.125" style="1" customWidth="1"/>
    <col min="24" max="24" width="3.625" style="1" customWidth="1"/>
    <col min="25" max="25" width="5.625" style="1" customWidth="1"/>
    <col min="26" max="26" width="7.5" style="1" customWidth="1"/>
    <col min="27" max="27" width="11" style="1" customWidth="1"/>
    <col min="28" max="28" width="9.5" style="1" customWidth="1"/>
    <col min="29" max="29" width="9" style="1" customWidth="1"/>
    <col min="30" max="30" width="4.875" style="1" customWidth="1"/>
    <col min="31" max="31" width="2.5" style="1" customWidth="1"/>
    <col min="32" max="32" width="5.875" style="1" customWidth="1"/>
    <col min="33" max="33" width="4.125" style="1" bestFit="1" customWidth="1"/>
    <col min="34" max="16384" width="13" style="1"/>
  </cols>
  <sheetData>
    <row r="1" spans="1:27" s="2" customFormat="1" ht="26.25" customHeight="1">
      <c r="A1" s="3" t="s">
        <v>61</v>
      </c>
      <c r="B1" s="4"/>
      <c r="C1" s="43"/>
      <c r="D1" s="626"/>
      <c r="E1" s="627"/>
      <c r="F1" s="627"/>
      <c r="G1" s="627"/>
      <c r="H1" s="628"/>
      <c r="I1" s="133"/>
      <c r="R1" s="42"/>
      <c r="S1" s="42"/>
      <c r="T1" s="44"/>
      <c r="U1" s="44"/>
      <c r="W1" s="203" t="s">
        <v>137</v>
      </c>
      <c r="X1" s="204"/>
      <c r="Y1" s="206"/>
      <c r="Z1" s="629"/>
      <c r="AA1" s="629"/>
    </row>
    <row r="2" spans="1:27" s="2" customFormat="1" ht="26.25" customHeight="1">
      <c r="A2" s="630"/>
      <c r="B2" s="630"/>
      <c r="C2" s="630"/>
      <c r="D2" s="630"/>
      <c r="E2" s="630"/>
      <c r="F2" s="630"/>
      <c r="G2" s="630"/>
      <c r="H2" s="630"/>
      <c r="I2" s="630"/>
      <c r="J2" s="630"/>
      <c r="K2" s="630"/>
      <c r="L2" s="5" t="s">
        <v>138</v>
      </c>
      <c r="M2" s="6"/>
      <c r="W2" s="631" t="s">
        <v>78</v>
      </c>
      <c r="X2" s="632"/>
      <c r="Y2" s="205"/>
      <c r="Z2" s="633"/>
      <c r="AA2" s="633"/>
    </row>
    <row r="3" spans="1:27" s="2" customFormat="1" ht="21.75" customHeight="1">
      <c r="A3" s="7" t="s">
        <v>139</v>
      </c>
      <c r="B3" s="7"/>
      <c r="C3" s="7"/>
      <c r="D3" s="634"/>
      <c r="E3" s="634"/>
      <c r="F3" s="634"/>
      <c r="L3" s="8"/>
    </row>
    <row r="4" spans="1:27" s="2" customFormat="1" ht="21.75" customHeight="1">
      <c r="A4" s="9" t="s">
        <v>47</v>
      </c>
      <c r="B4" s="9"/>
      <c r="C4" s="9"/>
      <c r="D4" s="638"/>
      <c r="E4" s="638"/>
      <c r="F4" s="638"/>
      <c r="G4" s="181" t="s">
        <v>48</v>
      </c>
      <c r="H4" s="639"/>
      <c r="I4" s="639"/>
      <c r="J4" s="639"/>
      <c r="K4" s="639"/>
      <c r="L4" s="639"/>
      <c r="M4" s="639"/>
    </row>
    <row r="5" spans="1:27" s="2" customFormat="1" ht="21.75" customHeight="1">
      <c r="A5" s="9" t="s">
        <v>86</v>
      </c>
      <c r="B5" s="9"/>
      <c r="C5" s="9"/>
      <c r="D5" s="638"/>
      <c r="E5" s="638"/>
      <c r="F5" s="638"/>
      <c r="G5" s="180" t="s">
        <v>27</v>
      </c>
      <c r="H5" s="640" t="s">
        <v>59</v>
      </c>
      <c r="I5" s="640"/>
      <c r="J5" s="641"/>
      <c r="K5" s="641"/>
      <c r="L5" s="641"/>
      <c r="M5" s="641"/>
    </row>
    <row r="6" spans="1:27" s="2" customFormat="1"/>
    <row r="7" spans="1:27" s="2" customFormat="1" ht="20.100000000000001" customHeight="1">
      <c r="A7" s="606" t="s">
        <v>37</v>
      </c>
      <c r="B7" s="607"/>
      <c r="C7" s="607"/>
      <c r="D7" s="607"/>
      <c r="E7" s="607"/>
      <c r="F7" s="607"/>
      <c r="G7" s="607"/>
      <c r="H7" s="607"/>
      <c r="I7" s="607"/>
      <c r="J7" s="607"/>
      <c r="K7" s="607"/>
      <c r="L7" s="607"/>
      <c r="M7" s="608" t="s">
        <v>53</v>
      </c>
      <c r="N7" s="609"/>
      <c r="O7" s="609"/>
      <c r="P7" s="609"/>
      <c r="Q7" s="610"/>
      <c r="R7" s="635" t="s">
        <v>54</v>
      </c>
      <c r="S7" s="636"/>
      <c r="T7" s="637" t="s">
        <v>55</v>
      </c>
      <c r="U7" s="637"/>
      <c r="V7" s="637"/>
      <c r="W7" s="637"/>
      <c r="X7" s="637" t="s">
        <v>56</v>
      </c>
      <c r="Y7" s="637"/>
      <c r="Z7" s="637"/>
      <c r="AA7" s="637"/>
    </row>
    <row r="8" spans="1:27" s="2" customFormat="1" ht="9" customHeight="1">
      <c r="A8" s="646"/>
      <c r="B8" s="647"/>
      <c r="C8" s="647"/>
      <c r="D8" s="647"/>
      <c r="E8" s="647"/>
      <c r="F8" s="647"/>
      <c r="G8" s="647"/>
      <c r="H8" s="647"/>
      <c r="I8" s="647"/>
      <c r="J8" s="647"/>
      <c r="K8" s="647"/>
      <c r="L8" s="648"/>
      <c r="M8" s="655" t="s">
        <v>88</v>
      </c>
      <c r="N8" s="425"/>
      <c r="O8" s="425"/>
      <c r="P8" s="425"/>
      <c r="Q8" s="657"/>
      <c r="R8" s="660"/>
      <c r="S8" s="660"/>
      <c r="T8" s="661" t="e">
        <f>X8/R8</f>
        <v>#DIV/0!</v>
      </c>
      <c r="U8" s="661"/>
      <c r="V8" s="661"/>
      <c r="W8" s="661"/>
      <c r="X8" s="599">
        <f>AA61</f>
        <v>0</v>
      </c>
      <c r="Y8" s="599"/>
      <c r="Z8" s="599"/>
      <c r="AA8" s="599"/>
    </row>
    <row r="9" spans="1:27" s="2" customFormat="1" ht="9" customHeight="1">
      <c r="A9" s="649"/>
      <c r="B9" s="650"/>
      <c r="C9" s="650"/>
      <c r="D9" s="650"/>
      <c r="E9" s="650"/>
      <c r="F9" s="650"/>
      <c r="G9" s="650"/>
      <c r="H9" s="650"/>
      <c r="I9" s="650"/>
      <c r="J9" s="650"/>
      <c r="K9" s="650"/>
      <c r="L9" s="651"/>
      <c r="M9" s="656"/>
      <c r="N9" s="658"/>
      <c r="O9" s="658"/>
      <c r="P9" s="658"/>
      <c r="Q9" s="659"/>
      <c r="R9" s="660"/>
      <c r="S9" s="660"/>
      <c r="T9" s="661"/>
      <c r="U9" s="661"/>
      <c r="V9" s="661"/>
      <c r="W9" s="661"/>
      <c r="X9" s="599"/>
      <c r="Y9" s="599"/>
      <c r="Z9" s="599"/>
      <c r="AA9" s="599"/>
    </row>
    <row r="10" spans="1:27" s="2" customFormat="1" ht="9" customHeight="1">
      <c r="A10" s="652"/>
      <c r="B10" s="653"/>
      <c r="C10" s="653"/>
      <c r="D10" s="653"/>
      <c r="E10" s="653"/>
      <c r="F10" s="653"/>
      <c r="G10" s="653"/>
      <c r="H10" s="653"/>
      <c r="I10" s="653"/>
      <c r="J10" s="653"/>
      <c r="K10" s="653"/>
      <c r="L10" s="654"/>
      <c r="M10" s="600" t="s">
        <v>89</v>
      </c>
      <c r="N10" s="642"/>
      <c r="O10" s="643"/>
      <c r="P10" s="643"/>
      <c r="Q10" s="644"/>
      <c r="R10" s="660"/>
      <c r="S10" s="660"/>
      <c r="T10" s="661"/>
      <c r="U10" s="661"/>
      <c r="V10" s="661"/>
      <c r="W10" s="661"/>
      <c r="X10" s="599"/>
      <c r="Y10" s="599"/>
      <c r="Z10" s="599"/>
      <c r="AA10" s="599"/>
    </row>
    <row r="11" spans="1:27" s="2" customFormat="1" ht="9" customHeight="1">
      <c r="A11" s="611"/>
      <c r="B11" s="612"/>
      <c r="C11" s="612"/>
      <c r="D11" s="612"/>
      <c r="E11" s="612"/>
      <c r="F11" s="612"/>
      <c r="G11" s="612"/>
      <c r="H11" s="612"/>
      <c r="I11" s="612"/>
      <c r="J11" s="612"/>
      <c r="K11" s="612"/>
      <c r="L11" s="613"/>
      <c r="M11" s="601"/>
      <c r="N11" s="419"/>
      <c r="O11" s="419"/>
      <c r="P11" s="419"/>
      <c r="Q11" s="645"/>
      <c r="R11" s="660"/>
      <c r="S11" s="660"/>
      <c r="T11" s="661"/>
      <c r="U11" s="661"/>
      <c r="V11" s="661"/>
      <c r="W11" s="661"/>
      <c r="X11" s="599"/>
      <c r="Y11" s="599"/>
      <c r="Z11" s="599"/>
      <c r="AA11" s="599"/>
    </row>
    <row r="12" spans="1:27" s="2" customFormat="1" ht="9" customHeight="1">
      <c r="A12" s="614"/>
      <c r="B12" s="615"/>
      <c r="C12" s="615"/>
      <c r="D12" s="615"/>
      <c r="E12" s="615"/>
      <c r="F12" s="615"/>
      <c r="G12" s="615"/>
      <c r="H12" s="615"/>
      <c r="I12" s="615"/>
      <c r="J12" s="615"/>
      <c r="K12" s="615"/>
      <c r="L12" s="616"/>
      <c r="M12" s="620"/>
      <c r="N12" s="621"/>
      <c r="O12" s="621"/>
      <c r="P12" s="621"/>
      <c r="Q12" s="622"/>
      <c r="R12" s="660"/>
      <c r="S12" s="660"/>
      <c r="T12" s="661"/>
      <c r="U12" s="661"/>
      <c r="V12" s="661"/>
      <c r="W12" s="661"/>
      <c r="X12" s="599"/>
      <c r="Y12" s="599"/>
      <c r="Z12" s="599"/>
      <c r="AA12" s="599"/>
    </row>
    <row r="13" spans="1:27" s="2" customFormat="1" ht="9" customHeight="1">
      <c r="A13" s="617"/>
      <c r="B13" s="618"/>
      <c r="C13" s="618"/>
      <c r="D13" s="618"/>
      <c r="E13" s="618"/>
      <c r="F13" s="618"/>
      <c r="G13" s="618"/>
      <c r="H13" s="618"/>
      <c r="I13" s="618"/>
      <c r="J13" s="618"/>
      <c r="K13" s="618"/>
      <c r="L13" s="619"/>
      <c r="M13" s="623"/>
      <c r="N13" s="624"/>
      <c r="O13" s="624"/>
      <c r="P13" s="624"/>
      <c r="Q13" s="625"/>
      <c r="R13" s="660"/>
      <c r="S13" s="660"/>
      <c r="T13" s="661"/>
      <c r="U13" s="661"/>
      <c r="V13" s="661"/>
      <c r="W13" s="661"/>
      <c r="X13" s="599"/>
      <c r="Y13" s="599"/>
      <c r="Z13" s="599"/>
      <c r="AA13" s="599"/>
    </row>
    <row r="14" spans="1:27" s="2" customFormat="1" ht="17.25" customHeight="1">
      <c r="A14" s="92"/>
      <c r="B14" s="603" t="s">
        <v>43</v>
      </c>
      <c r="C14" s="603"/>
      <c r="D14" s="603"/>
      <c r="E14" s="603"/>
      <c r="F14" s="603"/>
      <c r="G14" s="603"/>
      <c r="H14" s="603"/>
      <c r="I14" s="603"/>
      <c r="J14" s="603"/>
      <c r="K14" s="603"/>
      <c r="L14" s="603"/>
      <c r="M14" s="604" t="s">
        <v>55</v>
      </c>
      <c r="N14" s="602"/>
      <c r="O14" s="93" t="s">
        <v>39</v>
      </c>
      <c r="P14" s="604"/>
      <c r="Q14" s="605"/>
      <c r="R14" s="94" t="s">
        <v>42</v>
      </c>
      <c r="S14" s="92" t="s">
        <v>125</v>
      </c>
      <c r="T14" s="602" t="s">
        <v>60</v>
      </c>
      <c r="U14" s="602"/>
      <c r="V14" s="603"/>
      <c r="W14" s="604"/>
      <c r="X14" s="604" t="s">
        <v>44</v>
      </c>
      <c r="Y14" s="602"/>
      <c r="Z14" s="604" t="s">
        <v>30</v>
      </c>
      <c r="AA14" s="602"/>
    </row>
    <row r="15" spans="1:27" s="2" customFormat="1" ht="17.25" customHeight="1">
      <c r="A15" s="447" t="s">
        <v>94</v>
      </c>
      <c r="B15" s="449"/>
      <c r="C15" s="450"/>
      <c r="D15" s="450"/>
      <c r="E15" s="450"/>
      <c r="F15" s="450"/>
      <c r="G15" s="450"/>
      <c r="H15" s="450"/>
      <c r="I15" s="450"/>
      <c r="J15" s="451"/>
      <c r="K15" s="148"/>
      <c r="L15" s="46" t="s">
        <v>82</v>
      </c>
      <c r="M15" s="588"/>
      <c r="N15" s="589"/>
      <c r="O15" s="216"/>
      <c r="P15" s="578">
        <f>K15*M15</f>
        <v>0</v>
      </c>
      <c r="Q15" s="579"/>
      <c r="R15" s="62"/>
      <c r="S15" s="57"/>
      <c r="T15" s="491">
        <f t="shared" ref="T15:T23" si="0">K15</f>
        <v>0</v>
      </c>
      <c r="U15" s="492"/>
      <c r="V15" s="492"/>
      <c r="W15" s="52" t="s">
        <v>83</v>
      </c>
      <c r="X15" s="489"/>
      <c r="Y15" s="493"/>
      <c r="Z15" s="489">
        <f>T15*X15</f>
        <v>0</v>
      </c>
      <c r="AA15" s="493"/>
    </row>
    <row r="16" spans="1:27" s="2" customFormat="1" ht="17.25" customHeight="1">
      <c r="A16" s="447"/>
      <c r="B16" s="454"/>
      <c r="C16" s="455"/>
      <c r="D16" s="455"/>
      <c r="E16" s="455"/>
      <c r="F16" s="455"/>
      <c r="G16" s="455"/>
      <c r="H16" s="455"/>
      <c r="I16" s="455"/>
      <c r="J16" s="456"/>
      <c r="K16" s="149"/>
      <c r="L16" s="47" t="s">
        <v>83</v>
      </c>
      <c r="M16" s="583"/>
      <c r="N16" s="584"/>
      <c r="O16" s="213"/>
      <c r="P16" s="566">
        <f>K16*M16</f>
        <v>0</v>
      </c>
      <c r="Q16" s="567"/>
      <c r="R16" s="63"/>
      <c r="S16" s="57"/>
      <c r="T16" s="597">
        <f t="shared" si="0"/>
        <v>0</v>
      </c>
      <c r="U16" s="598"/>
      <c r="V16" s="598"/>
      <c r="W16" s="50" t="s">
        <v>83</v>
      </c>
      <c r="X16" s="459"/>
      <c r="Y16" s="479"/>
      <c r="Z16" s="459">
        <f>T16*X16</f>
        <v>0</v>
      </c>
      <c r="AA16" s="479"/>
    </row>
    <row r="17" spans="1:34" s="2" customFormat="1" ht="17.25" customHeight="1">
      <c r="A17" s="447"/>
      <c r="B17" s="454"/>
      <c r="C17" s="455"/>
      <c r="D17" s="455"/>
      <c r="E17" s="455"/>
      <c r="F17" s="455"/>
      <c r="G17" s="455"/>
      <c r="H17" s="455"/>
      <c r="I17" s="455"/>
      <c r="J17" s="456"/>
      <c r="K17" s="149"/>
      <c r="L17" s="47" t="s">
        <v>83</v>
      </c>
      <c r="M17" s="583"/>
      <c r="N17" s="584"/>
      <c r="O17" s="213"/>
      <c r="P17" s="566">
        <f t="shared" ref="P17:P23" si="1">K17*M17</f>
        <v>0</v>
      </c>
      <c r="Q17" s="567"/>
      <c r="R17" s="63"/>
      <c r="S17" s="57"/>
      <c r="T17" s="597">
        <f t="shared" si="0"/>
        <v>0</v>
      </c>
      <c r="U17" s="598"/>
      <c r="V17" s="598"/>
      <c r="W17" s="50" t="s">
        <v>83</v>
      </c>
      <c r="X17" s="459"/>
      <c r="Y17" s="479"/>
      <c r="Z17" s="459">
        <f t="shared" ref="Z17:Z23" si="2">T17*X17</f>
        <v>0</v>
      </c>
      <c r="AA17" s="479"/>
    </row>
    <row r="18" spans="1:34" s="2" customFormat="1" ht="17.25" customHeight="1">
      <c r="A18" s="447"/>
      <c r="B18" s="454"/>
      <c r="C18" s="455"/>
      <c r="D18" s="455"/>
      <c r="E18" s="455"/>
      <c r="F18" s="455"/>
      <c r="G18" s="455"/>
      <c r="H18" s="455"/>
      <c r="I18" s="455"/>
      <c r="J18" s="456"/>
      <c r="K18" s="149"/>
      <c r="L18" s="47" t="s">
        <v>83</v>
      </c>
      <c r="M18" s="583"/>
      <c r="N18" s="584"/>
      <c r="O18" s="213"/>
      <c r="P18" s="566">
        <f t="shared" si="1"/>
        <v>0</v>
      </c>
      <c r="Q18" s="567"/>
      <c r="R18" s="63"/>
      <c r="S18" s="57"/>
      <c r="T18" s="597">
        <f t="shared" si="0"/>
        <v>0</v>
      </c>
      <c r="U18" s="598"/>
      <c r="V18" s="598"/>
      <c r="W18" s="50" t="s">
        <v>83</v>
      </c>
      <c r="X18" s="459"/>
      <c r="Y18" s="479"/>
      <c r="Z18" s="459">
        <f t="shared" si="2"/>
        <v>0</v>
      </c>
      <c r="AA18" s="479"/>
    </row>
    <row r="19" spans="1:34" s="2" customFormat="1" ht="17.25" customHeight="1">
      <c r="A19" s="447"/>
      <c r="B19" s="454"/>
      <c r="C19" s="455"/>
      <c r="D19" s="455"/>
      <c r="E19" s="455"/>
      <c r="F19" s="455"/>
      <c r="G19" s="455"/>
      <c r="H19" s="455"/>
      <c r="I19" s="455"/>
      <c r="J19" s="456"/>
      <c r="K19" s="149"/>
      <c r="L19" s="47" t="s">
        <v>83</v>
      </c>
      <c r="M19" s="583"/>
      <c r="N19" s="584"/>
      <c r="O19" s="213"/>
      <c r="P19" s="566">
        <f t="shared" si="1"/>
        <v>0</v>
      </c>
      <c r="Q19" s="567"/>
      <c r="R19" s="63"/>
      <c r="S19" s="57"/>
      <c r="T19" s="597">
        <f t="shared" si="0"/>
        <v>0</v>
      </c>
      <c r="U19" s="598"/>
      <c r="V19" s="598"/>
      <c r="W19" s="50" t="s">
        <v>83</v>
      </c>
      <c r="X19" s="459"/>
      <c r="Y19" s="479"/>
      <c r="Z19" s="459">
        <f t="shared" si="2"/>
        <v>0</v>
      </c>
      <c r="AA19" s="479"/>
    </row>
    <row r="20" spans="1:34" s="2" customFormat="1" ht="17.25" customHeight="1">
      <c r="A20" s="447"/>
      <c r="B20" s="454"/>
      <c r="C20" s="455"/>
      <c r="D20" s="455"/>
      <c r="E20" s="455"/>
      <c r="F20" s="455"/>
      <c r="G20" s="455"/>
      <c r="H20" s="455"/>
      <c r="I20" s="455"/>
      <c r="J20" s="456"/>
      <c r="K20" s="149"/>
      <c r="L20" s="47" t="s">
        <v>83</v>
      </c>
      <c r="M20" s="583"/>
      <c r="N20" s="584"/>
      <c r="O20" s="213"/>
      <c r="P20" s="566">
        <f t="shared" si="1"/>
        <v>0</v>
      </c>
      <c r="Q20" s="567"/>
      <c r="R20" s="63"/>
      <c r="S20" s="57"/>
      <c r="T20" s="597">
        <f t="shared" si="0"/>
        <v>0</v>
      </c>
      <c r="U20" s="598"/>
      <c r="V20" s="598"/>
      <c r="W20" s="50" t="s">
        <v>83</v>
      </c>
      <c r="X20" s="459"/>
      <c r="Y20" s="479"/>
      <c r="Z20" s="459">
        <f t="shared" si="2"/>
        <v>0</v>
      </c>
      <c r="AA20" s="479"/>
    </row>
    <row r="21" spans="1:34" s="2" customFormat="1" ht="17.25" customHeight="1">
      <c r="A21" s="447"/>
      <c r="B21" s="454"/>
      <c r="C21" s="455"/>
      <c r="D21" s="455"/>
      <c r="E21" s="455"/>
      <c r="F21" s="455"/>
      <c r="G21" s="455"/>
      <c r="H21" s="455"/>
      <c r="I21" s="455"/>
      <c r="J21" s="456"/>
      <c r="K21" s="149"/>
      <c r="L21" s="47" t="s">
        <v>83</v>
      </c>
      <c r="M21" s="583"/>
      <c r="N21" s="584"/>
      <c r="O21" s="213"/>
      <c r="P21" s="566">
        <f t="shared" si="1"/>
        <v>0</v>
      </c>
      <c r="Q21" s="567"/>
      <c r="R21" s="63"/>
      <c r="S21" s="57"/>
      <c r="T21" s="597">
        <f t="shared" si="0"/>
        <v>0</v>
      </c>
      <c r="U21" s="598"/>
      <c r="V21" s="598"/>
      <c r="W21" s="50" t="s">
        <v>83</v>
      </c>
      <c r="X21" s="459"/>
      <c r="Y21" s="479"/>
      <c r="Z21" s="459">
        <f t="shared" si="2"/>
        <v>0</v>
      </c>
      <c r="AA21" s="479"/>
    </row>
    <row r="22" spans="1:34" s="2" customFormat="1" ht="17.25" customHeight="1">
      <c r="A22" s="447"/>
      <c r="B22" s="454"/>
      <c r="C22" s="455"/>
      <c r="D22" s="455"/>
      <c r="E22" s="455"/>
      <c r="F22" s="455"/>
      <c r="G22" s="455"/>
      <c r="H22" s="455"/>
      <c r="I22" s="455"/>
      <c r="J22" s="456"/>
      <c r="K22" s="149"/>
      <c r="L22" s="47" t="s">
        <v>83</v>
      </c>
      <c r="M22" s="583"/>
      <c r="N22" s="584"/>
      <c r="O22" s="213"/>
      <c r="P22" s="566">
        <f t="shared" si="1"/>
        <v>0</v>
      </c>
      <c r="Q22" s="567"/>
      <c r="R22" s="63"/>
      <c r="S22" s="57"/>
      <c r="T22" s="597">
        <f t="shared" si="0"/>
        <v>0</v>
      </c>
      <c r="U22" s="598"/>
      <c r="V22" s="598"/>
      <c r="W22" s="50" t="s">
        <v>83</v>
      </c>
      <c r="X22" s="459"/>
      <c r="Y22" s="479"/>
      <c r="Z22" s="459">
        <f t="shared" si="2"/>
        <v>0</v>
      </c>
      <c r="AA22" s="479"/>
    </row>
    <row r="23" spans="1:34" s="2" customFormat="1" ht="17.25" customHeight="1">
      <c r="A23" s="447"/>
      <c r="B23" s="569"/>
      <c r="C23" s="570"/>
      <c r="D23" s="570"/>
      <c r="E23" s="570"/>
      <c r="F23" s="570"/>
      <c r="G23" s="570"/>
      <c r="H23" s="570"/>
      <c r="I23" s="570"/>
      <c r="J23" s="571"/>
      <c r="K23" s="150"/>
      <c r="L23" s="48" t="s">
        <v>83</v>
      </c>
      <c r="M23" s="595"/>
      <c r="N23" s="596"/>
      <c r="O23" s="215"/>
      <c r="P23" s="566">
        <f t="shared" si="1"/>
        <v>0</v>
      </c>
      <c r="Q23" s="567"/>
      <c r="R23" s="64"/>
      <c r="S23" s="58"/>
      <c r="T23" s="597">
        <f t="shared" si="0"/>
        <v>0</v>
      </c>
      <c r="U23" s="598"/>
      <c r="V23" s="598"/>
      <c r="W23" s="50" t="s">
        <v>83</v>
      </c>
      <c r="X23" s="459"/>
      <c r="Y23" s="479"/>
      <c r="Z23" s="459">
        <f t="shared" si="2"/>
        <v>0</v>
      </c>
      <c r="AA23" s="479"/>
    </row>
    <row r="24" spans="1:34" s="2" customFormat="1" ht="17.25" customHeight="1">
      <c r="A24" s="448"/>
      <c r="B24" s="560"/>
      <c r="C24" s="561"/>
      <c r="D24" s="561"/>
      <c r="E24" s="561"/>
      <c r="F24" s="561"/>
      <c r="G24" s="561"/>
      <c r="H24" s="561"/>
      <c r="I24" s="561"/>
      <c r="J24" s="561"/>
      <c r="K24" s="561"/>
      <c r="L24" s="562"/>
      <c r="M24" s="470" t="s">
        <v>3</v>
      </c>
      <c r="N24" s="471"/>
      <c r="O24" s="486">
        <f>SUM(P15:Q23)</f>
        <v>0</v>
      </c>
      <c r="P24" s="487"/>
      <c r="Q24" s="488"/>
      <c r="R24" s="65"/>
      <c r="S24" s="59"/>
      <c r="T24" s="439"/>
      <c r="U24" s="440"/>
      <c r="V24" s="440"/>
      <c r="W24" s="54"/>
      <c r="X24" s="484"/>
      <c r="Y24" s="485"/>
      <c r="Z24" s="459"/>
      <c r="AA24" s="479"/>
    </row>
    <row r="25" spans="1:34" s="2" customFormat="1" ht="17.25" customHeight="1">
      <c r="A25" s="446" t="s">
        <v>10</v>
      </c>
      <c r="B25" s="525"/>
      <c r="C25" s="526"/>
      <c r="D25" s="526"/>
      <c r="E25" s="527"/>
      <c r="F25" s="131"/>
      <c r="G25" s="66"/>
      <c r="H25" s="137"/>
      <c r="I25" s="137"/>
      <c r="J25" s="67" t="s">
        <v>99</v>
      </c>
      <c r="K25" s="148"/>
      <c r="L25" s="46" t="s">
        <v>100</v>
      </c>
      <c r="M25" s="588"/>
      <c r="N25" s="589"/>
      <c r="O25" s="212"/>
      <c r="P25" s="578">
        <f>(H25+I25)*K25*M25</f>
        <v>0</v>
      </c>
      <c r="Q25" s="579"/>
      <c r="R25" s="68"/>
      <c r="S25" s="57"/>
      <c r="T25" s="140">
        <f>H25</f>
        <v>0</v>
      </c>
      <c r="U25" s="163">
        <f t="shared" ref="T25:U29" si="3">I25</f>
        <v>0</v>
      </c>
      <c r="V25" s="52" t="s">
        <v>0</v>
      </c>
      <c r="W25" s="55">
        <f>K25</f>
        <v>0</v>
      </c>
      <c r="X25" s="507"/>
      <c r="Y25" s="587"/>
      <c r="Z25" s="489">
        <f>((T25+U25)*W25)*X25</f>
        <v>0</v>
      </c>
      <c r="AA25" s="493"/>
      <c r="AB25" s="582" t="s">
        <v>18</v>
      </c>
    </row>
    <row r="26" spans="1:34" s="2" customFormat="1" ht="17.25" customHeight="1">
      <c r="A26" s="447"/>
      <c r="B26" s="454"/>
      <c r="C26" s="455"/>
      <c r="D26" s="455"/>
      <c r="E26" s="456"/>
      <c r="F26" s="130"/>
      <c r="G26" s="69"/>
      <c r="H26" s="138"/>
      <c r="I26" s="138"/>
      <c r="J26" s="70" t="s">
        <v>99</v>
      </c>
      <c r="K26" s="148"/>
      <c r="L26" s="47" t="s">
        <v>100</v>
      </c>
      <c r="M26" s="583"/>
      <c r="N26" s="584"/>
      <c r="O26" s="213"/>
      <c r="P26" s="566">
        <f>(H26+I26)*K26*M26</f>
        <v>0</v>
      </c>
      <c r="Q26" s="567"/>
      <c r="R26" s="63"/>
      <c r="S26" s="60"/>
      <c r="T26" s="141">
        <f t="shared" si="3"/>
        <v>0</v>
      </c>
      <c r="U26" s="143">
        <f t="shared" si="3"/>
        <v>0</v>
      </c>
      <c r="V26" s="50" t="s">
        <v>0</v>
      </c>
      <c r="W26" s="55">
        <f>K26</f>
        <v>0</v>
      </c>
      <c r="X26" s="495"/>
      <c r="Y26" s="585"/>
      <c r="Z26" s="459">
        <f>((T26+U26)*W26)*X26</f>
        <v>0</v>
      </c>
      <c r="AA26" s="479"/>
      <c r="AB26" s="582"/>
    </row>
    <row r="27" spans="1:34" s="2" customFormat="1" ht="17.25" customHeight="1">
      <c r="A27" s="447"/>
      <c r="B27" s="454"/>
      <c r="C27" s="455"/>
      <c r="D27" s="455"/>
      <c r="E27" s="456"/>
      <c r="F27" s="130"/>
      <c r="G27" s="69"/>
      <c r="H27" s="138"/>
      <c r="I27" s="138"/>
      <c r="J27" s="70" t="s">
        <v>99</v>
      </c>
      <c r="K27" s="148"/>
      <c r="L27" s="47" t="s">
        <v>100</v>
      </c>
      <c r="M27" s="583"/>
      <c r="N27" s="584"/>
      <c r="O27" s="213"/>
      <c r="P27" s="566">
        <f>(H27+I27)*K27*M27</f>
        <v>0</v>
      </c>
      <c r="Q27" s="567"/>
      <c r="R27" s="63"/>
      <c r="S27" s="60"/>
      <c r="T27" s="141">
        <f t="shared" si="3"/>
        <v>0</v>
      </c>
      <c r="U27" s="143">
        <f t="shared" si="3"/>
        <v>0</v>
      </c>
      <c r="V27" s="50" t="s">
        <v>0</v>
      </c>
      <c r="W27" s="55">
        <f>K27</f>
        <v>0</v>
      </c>
      <c r="X27" s="495"/>
      <c r="Y27" s="585"/>
      <c r="Z27" s="459">
        <f>((T27+U27)*W27)*X27</f>
        <v>0</v>
      </c>
      <c r="AA27" s="479"/>
      <c r="AB27" s="582"/>
      <c r="AG27" s="1"/>
      <c r="AH27" s="1"/>
    </row>
    <row r="28" spans="1:34" s="2" customFormat="1" ht="17.25" customHeight="1">
      <c r="A28" s="447"/>
      <c r="B28" s="454"/>
      <c r="C28" s="455"/>
      <c r="D28" s="455"/>
      <c r="E28" s="456"/>
      <c r="F28" s="130"/>
      <c r="G28" s="69"/>
      <c r="H28" s="138"/>
      <c r="I28" s="138"/>
      <c r="J28" s="70" t="s">
        <v>99</v>
      </c>
      <c r="K28" s="148"/>
      <c r="L28" s="47" t="s">
        <v>100</v>
      </c>
      <c r="M28" s="583"/>
      <c r="N28" s="584"/>
      <c r="O28" s="213"/>
      <c r="P28" s="566">
        <f>(H28+I28)*K28*M28</f>
        <v>0</v>
      </c>
      <c r="Q28" s="567"/>
      <c r="R28" s="63"/>
      <c r="S28" s="60"/>
      <c r="T28" s="141">
        <f t="shared" si="3"/>
        <v>0</v>
      </c>
      <c r="U28" s="143">
        <f t="shared" si="3"/>
        <v>0</v>
      </c>
      <c r="V28" s="50" t="s">
        <v>0</v>
      </c>
      <c r="W28" s="55">
        <f>K28</f>
        <v>0</v>
      </c>
      <c r="X28" s="495"/>
      <c r="Y28" s="585"/>
      <c r="Z28" s="459">
        <f>((T28+U28)*W28)*X28</f>
        <v>0</v>
      </c>
      <c r="AA28" s="479"/>
      <c r="AB28" s="582"/>
    </row>
    <row r="29" spans="1:34" s="2" customFormat="1" ht="17.25" customHeight="1">
      <c r="A29" s="447"/>
      <c r="B29" s="592"/>
      <c r="C29" s="593"/>
      <c r="D29" s="593"/>
      <c r="E29" s="594"/>
      <c r="F29" s="132"/>
      <c r="G29" s="71"/>
      <c r="H29" s="139"/>
      <c r="I29" s="139"/>
      <c r="J29" s="70" t="s">
        <v>99</v>
      </c>
      <c r="K29" s="147"/>
      <c r="L29" s="49" t="s">
        <v>100</v>
      </c>
      <c r="M29" s="572"/>
      <c r="N29" s="573"/>
      <c r="O29" s="214"/>
      <c r="P29" s="576">
        <f>(H29+I29)*K29*M29</f>
        <v>0</v>
      </c>
      <c r="Q29" s="577"/>
      <c r="R29" s="72"/>
      <c r="S29" s="61"/>
      <c r="T29" s="142">
        <f t="shared" si="3"/>
        <v>0</v>
      </c>
      <c r="U29" s="164">
        <f t="shared" si="3"/>
        <v>0</v>
      </c>
      <c r="V29" s="51" t="s">
        <v>0</v>
      </c>
      <c r="W29" s="165">
        <f>K29</f>
        <v>0</v>
      </c>
      <c r="X29" s="499"/>
      <c r="Y29" s="586"/>
      <c r="Z29" s="574">
        <f>((T29+U29)*W29)*X29</f>
        <v>0</v>
      </c>
      <c r="AA29" s="575"/>
      <c r="AB29" s="582"/>
    </row>
    <row r="30" spans="1:34" s="2" customFormat="1" ht="17.25" customHeight="1">
      <c r="A30" s="447"/>
      <c r="B30" s="449"/>
      <c r="C30" s="450"/>
      <c r="D30" s="450"/>
      <c r="E30" s="450"/>
      <c r="F30" s="450"/>
      <c r="G30" s="450"/>
      <c r="H30" s="450"/>
      <c r="I30" s="450"/>
      <c r="J30" s="451"/>
      <c r="K30" s="148"/>
      <c r="L30" s="47" t="s">
        <v>83</v>
      </c>
      <c r="M30" s="590"/>
      <c r="N30" s="591"/>
      <c r="O30" s="212"/>
      <c r="P30" s="578">
        <f>K30*M30</f>
        <v>0</v>
      </c>
      <c r="Q30" s="579"/>
      <c r="R30" s="68"/>
      <c r="S30" s="57"/>
      <c r="T30" s="580">
        <f>K30</f>
        <v>0</v>
      </c>
      <c r="U30" s="581"/>
      <c r="V30" s="581"/>
      <c r="W30" s="52" t="s">
        <v>83</v>
      </c>
      <c r="X30" s="489"/>
      <c r="Y30" s="493"/>
      <c r="Z30" s="489">
        <f>T30*X30</f>
        <v>0</v>
      </c>
      <c r="AA30" s="493"/>
      <c r="AB30" s="563" t="s">
        <v>67</v>
      </c>
      <c r="AG30" s="1"/>
      <c r="AH30" s="1"/>
    </row>
    <row r="31" spans="1:34" s="2" customFormat="1" ht="17.25" customHeight="1">
      <c r="A31" s="447"/>
      <c r="B31" s="454"/>
      <c r="C31" s="455"/>
      <c r="D31" s="455"/>
      <c r="E31" s="455"/>
      <c r="F31" s="455"/>
      <c r="G31" s="455"/>
      <c r="H31" s="455"/>
      <c r="I31" s="455"/>
      <c r="J31" s="456"/>
      <c r="K31" s="149"/>
      <c r="L31" s="47" t="s">
        <v>83</v>
      </c>
      <c r="M31" s="564"/>
      <c r="N31" s="565"/>
      <c r="O31" s="213"/>
      <c r="P31" s="566">
        <f>K31*M31</f>
        <v>0</v>
      </c>
      <c r="Q31" s="567"/>
      <c r="R31" s="63"/>
      <c r="S31" s="60"/>
      <c r="T31" s="568">
        <f>K31</f>
        <v>0</v>
      </c>
      <c r="U31" s="494"/>
      <c r="V31" s="494"/>
      <c r="W31" s="50" t="s">
        <v>83</v>
      </c>
      <c r="X31" s="459"/>
      <c r="Y31" s="479"/>
      <c r="Z31" s="459">
        <f>X31*T31</f>
        <v>0</v>
      </c>
      <c r="AA31" s="479"/>
      <c r="AB31" s="563"/>
      <c r="AG31" s="1"/>
      <c r="AH31" s="1"/>
    </row>
    <row r="32" spans="1:34" s="2" customFormat="1" ht="17.25" customHeight="1">
      <c r="A32" s="447"/>
      <c r="B32" s="569"/>
      <c r="C32" s="570"/>
      <c r="D32" s="570"/>
      <c r="E32" s="570"/>
      <c r="F32" s="570"/>
      <c r="G32" s="570"/>
      <c r="H32" s="570"/>
      <c r="I32" s="570"/>
      <c r="J32" s="571"/>
      <c r="K32" s="150"/>
      <c r="L32" s="48" t="s">
        <v>83</v>
      </c>
      <c r="M32" s="572"/>
      <c r="N32" s="573"/>
      <c r="O32" s="215"/>
      <c r="P32" s="576">
        <f>K32*M32</f>
        <v>0</v>
      </c>
      <c r="Q32" s="577"/>
      <c r="R32" s="73"/>
      <c r="S32" s="60"/>
      <c r="T32" s="568">
        <f>K32</f>
        <v>0</v>
      </c>
      <c r="U32" s="494"/>
      <c r="V32" s="494"/>
      <c r="W32" s="50" t="s">
        <v>83</v>
      </c>
      <c r="X32" s="459"/>
      <c r="Y32" s="479"/>
      <c r="Z32" s="459">
        <f>X32*T32</f>
        <v>0</v>
      </c>
      <c r="AA32" s="479"/>
      <c r="AB32" s="563"/>
      <c r="AG32" s="1"/>
      <c r="AH32" s="1"/>
    </row>
    <row r="33" spans="1:34" s="2" customFormat="1" ht="17.25" customHeight="1">
      <c r="A33" s="448"/>
      <c r="B33" s="560"/>
      <c r="C33" s="561"/>
      <c r="D33" s="561"/>
      <c r="E33" s="561"/>
      <c r="F33" s="561"/>
      <c r="G33" s="561"/>
      <c r="H33" s="561"/>
      <c r="I33" s="561"/>
      <c r="J33" s="561"/>
      <c r="K33" s="561"/>
      <c r="L33" s="562"/>
      <c r="M33" s="470" t="s">
        <v>4</v>
      </c>
      <c r="N33" s="471"/>
      <c r="O33" s="486">
        <f>SUM(P25:Q32)</f>
        <v>0</v>
      </c>
      <c r="P33" s="487"/>
      <c r="Q33" s="488"/>
      <c r="R33" s="65"/>
      <c r="S33" s="61"/>
      <c r="T33" s="482"/>
      <c r="U33" s="483"/>
      <c r="V33" s="483"/>
      <c r="W33" s="54"/>
      <c r="X33" s="484"/>
      <c r="Y33" s="485"/>
      <c r="Z33" s="574"/>
      <c r="AA33" s="575"/>
      <c r="AB33" s="563"/>
      <c r="AG33" s="1"/>
      <c r="AH33" s="1"/>
    </row>
    <row r="34" spans="1:34" s="2" customFormat="1" ht="17.25" customHeight="1">
      <c r="A34" s="448" t="s">
        <v>145</v>
      </c>
      <c r="B34" s="222"/>
      <c r="C34" s="551"/>
      <c r="D34" s="552"/>
      <c r="E34" s="553"/>
      <c r="F34" s="554"/>
      <c r="G34" s="74"/>
      <c r="H34" s="555"/>
      <c r="I34" s="556"/>
      <c r="J34" s="75" t="s">
        <v>68</v>
      </c>
      <c r="K34" s="151"/>
      <c r="L34" s="27" t="s">
        <v>69</v>
      </c>
      <c r="M34" s="546">
        <f>E34*K34/1000</f>
        <v>0</v>
      </c>
      <c r="N34" s="547"/>
      <c r="O34" s="146"/>
      <c r="P34" s="548">
        <f>ROUNDUP(H34*M34,-1)</f>
        <v>0</v>
      </c>
      <c r="Q34" s="549"/>
      <c r="R34" s="68"/>
      <c r="S34" s="57"/>
      <c r="T34" s="491">
        <f>H34</f>
        <v>0</v>
      </c>
      <c r="U34" s="492"/>
      <c r="V34" s="492"/>
      <c r="W34" s="52" t="s">
        <v>68</v>
      </c>
      <c r="X34" s="489"/>
      <c r="Y34" s="493"/>
      <c r="Z34" s="489">
        <f>(X34*E34/1000)*T34</f>
        <v>0</v>
      </c>
      <c r="AA34" s="493"/>
      <c r="AB34" s="539" t="s">
        <v>108</v>
      </c>
      <c r="AG34" s="1"/>
      <c r="AH34" s="1"/>
    </row>
    <row r="35" spans="1:34" s="2" customFormat="1" ht="17.25" customHeight="1">
      <c r="A35" s="524"/>
      <c r="B35" s="223"/>
      <c r="C35" s="540"/>
      <c r="D35" s="541"/>
      <c r="E35" s="542"/>
      <c r="F35" s="543"/>
      <c r="G35" s="76"/>
      <c r="H35" s="544"/>
      <c r="I35" s="545"/>
      <c r="J35" s="75" t="s">
        <v>68</v>
      </c>
      <c r="K35" s="152"/>
      <c r="L35" s="28" t="s">
        <v>70</v>
      </c>
      <c r="M35" s="546">
        <f>E35*K35/1000</f>
        <v>0</v>
      </c>
      <c r="N35" s="547"/>
      <c r="O35" s="144"/>
      <c r="P35" s="548">
        <f>ROUNDUP(H35*M35,-1)</f>
        <v>0</v>
      </c>
      <c r="Q35" s="549"/>
      <c r="R35" s="63"/>
      <c r="S35" s="57"/>
      <c r="T35" s="477">
        <f>H35</f>
        <v>0</v>
      </c>
      <c r="U35" s="478"/>
      <c r="V35" s="478"/>
      <c r="W35" s="50" t="s">
        <v>109</v>
      </c>
      <c r="X35" s="459"/>
      <c r="Y35" s="479"/>
      <c r="Z35" s="459">
        <f>(X35*E35/1000)*T35</f>
        <v>0</v>
      </c>
      <c r="AA35" s="479"/>
      <c r="AB35" s="539"/>
      <c r="AG35" s="1"/>
      <c r="AH35" s="1"/>
    </row>
    <row r="36" spans="1:34" s="2" customFormat="1" ht="17.25" customHeight="1">
      <c r="A36" s="524"/>
      <c r="B36" s="223"/>
      <c r="C36" s="540"/>
      <c r="D36" s="541"/>
      <c r="E36" s="542"/>
      <c r="F36" s="543"/>
      <c r="G36" s="76"/>
      <c r="H36" s="544"/>
      <c r="I36" s="545"/>
      <c r="J36" s="75" t="s">
        <v>68</v>
      </c>
      <c r="K36" s="152"/>
      <c r="L36" s="28" t="s">
        <v>70</v>
      </c>
      <c r="M36" s="546">
        <f>E36*K36/1000</f>
        <v>0</v>
      </c>
      <c r="N36" s="547"/>
      <c r="O36" s="144"/>
      <c r="P36" s="548">
        <f>ROUNDUP(H36*M36,-1)</f>
        <v>0</v>
      </c>
      <c r="Q36" s="549"/>
      <c r="R36" s="63"/>
      <c r="S36" s="57"/>
      <c r="T36" s="477">
        <f>H36</f>
        <v>0</v>
      </c>
      <c r="U36" s="478"/>
      <c r="V36" s="478"/>
      <c r="W36" s="50" t="s">
        <v>109</v>
      </c>
      <c r="X36" s="459"/>
      <c r="Y36" s="479"/>
      <c r="Z36" s="459">
        <f>(X36*E36/1000)*T36</f>
        <v>0</v>
      </c>
      <c r="AA36" s="479"/>
      <c r="AB36" s="539"/>
      <c r="AG36" s="1"/>
      <c r="AH36" s="1"/>
    </row>
    <row r="37" spans="1:34" s="2" customFormat="1" ht="17.25" customHeight="1">
      <c r="A37" s="524"/>
      <c r="B37" s="223"/>
      <c r="C37" s="540"/>
      <c r="D37" s="541"/>
      <c r="E37" s="542"/>
      <c r="F37" s="543"/>
      <c r="G37" s="76"/>
      <c r="H37" s="544"/>
      <c r="I37" s="545"/>
      <c r="J37" s="75" t="s">
        <v>68</v>
      </c>
      <c r="K37" s="153"/>
      <c r="L37" s="53" t="s">
        <v>70</v>
      </c>
      <c r="M37" s="546">
        <f>E37*K37/1000</f>
        <v>0</v>
      </c>
      <c r="N37" s="547"/>
      <c r="O37" s="145"/>
      <c r="P37" s="548">
        <f>ROUNDUP(H37*M37,-1)</f>
        <v>0</v>
      </c>
      <c r="Q37" s="549"/>
      <c r="R37" s="64"/>
      <c r="S37" s="58"/>
      <c r="T37" s="477">
        <f>H37</f>
        <v>0</v>
      </c>
      <c r="U37" s="478"/>
      <c r="V37" s="478"/>
      <c r="W37" s="50" t="s">
        <v>109</v>
      </c>
      <c r="X37" s="459"/>
      <c r="Y37" s="479"/>
      <c r="Z37" s="459">
        <f>(X37*E37/1000)*T37</f>
        <v>0</v>
      </c>
      <c r="AA37" s="479"/>
      <c r="AB37" s="539"/>
      <c r="AG37" s="1"/>
      <c r="AH37" s="1"/>
    </row>
    <row r="38" spans="1:34" s="2" customFormat="1" ht="17.25" customHeight="1">
      <c r="A38" s="524"/>
      <c r="B38" s="557"/>
      <c r="C38" s="558"/>
      <c r="D38" s="558"/>
      <c r="E38" s="558"/>
      <c r="F38" s="407"/>
      <c r="G38" s="407"/>
      <c r="H38" s="407"/>
      <c r="I38" s="407"/>
      <c r="J38" s="558"/>
      <c r="K38" s="558"/>
      <c r="L38" s="559"/>
      <c r="M38" s="550" t="s">
        <v>5</v>
      </c>
      <c r="N38" s="550"/>
      <c r="O38" s="486">
        <f>SUM(P34:Q37)</f>
        <v>0</v>
      </c>
      <c r="P38" s="487"/>
      <c r="Q38" s="488"/>
      <c r="R38" s="64"/>
      <c r="S38" s="59"/>
      <c r="T38" s="439">
        <f>H38</f>
        <v>0</v>
      </c>
      <c r="U38" s="440"/>
      <c r="V38" s="440"/>
      <c r="W38" s="54"/>
      <c r="X38" s="484"/>
      <c r="Y38" s="485"/>
      <c r="Z38" s="429"/>
      <c r="AA38" s="430"/>
      <c r="AB38" s="539"/>
      <c r="AG38" s="1"/>
      <c r="AH38" s="1"/>
    </row>
    <row r="39" spans="1:34" s="2" customFormat="1" ht="17.25" customHeight="1">
      <c r="A39" s="509" t="s">
        <v>71</v>
      </c>
      <c r="B39" s="511"/>
      <c r="C39" s="512"/>
      <c r="D39" s="512"/>
      <c r="E39" s="512"/>
      <c r="F39" s="512"/>
      <c r="G39" s="512"/>
      <c r="H39" s="512"/>
      <c r="I39" s="512"/>
      <c r="J39" s="513"/>
      <c r="K39" s="175"/>
      <c r="L39" s="174" t="s">
        <v>72</v>
      </c>
      <c r="M39" s="514"/>
      <c r="N39" s="515"/>
      <c r="O39" s="259"/>
      <c r="P39" s="259"/>
      <c r="Q39" s="260"/>
      <c r="R39" s="177"/>
      <c r="S39" s="178"/>
      <c r="T39" s="516">
        <f>K39</f>
        <v>0</v>
      </c>
      <c r="U39" s="517"/>
      <c r="V39" s="517"/>
      <c r="W39" s="179" t="s">
        <v>72</v>
      </c>
      <c r="X39" s="480"/>
      <c r="Y39" s="481"/>
      <c r="Z39" s="537">
        <f>T39*X39</f>
        <v>0</v>
      </c>
      <c r="AA39" s="538"/>
      <c r="AG39" s="1"/>
      <c r="AH39" s="1"/>
    </row>
    <row r="40" spans="1:34" s="2" customFormat="1" ht="17.25" customHeight="1">
      <c r="A40" s="510"/>
      <c r="B40" s="511"/>
      <c r="C40" s="512"/>
      <c r="D40" s="512"/>
      <c r="E40" s="512"/>
      <c r="F40" s="512"/>
      <c r="G40" s="512"/>
      <c r="H40" s="512"/>
      <c r="I40" s="512"/>
      <c r="J40" s="513"/>
      <c r="K40" s="175"/>
      <c r="L40" s="174" t="s">
        <v>72</v>
      </c>
      <c r="M40" s="518"/>
      <c r="N40" s="519"/>
      <c r="O40" s="269" t="s">
        <v>93</v>
      </c>
      <c r="P40" s="520">
        <f>(K40*M40)+(K39*M39)</f>
        <v>0</v>
      </c>
      <c r="Q40" s="521"/>
      <c r="R40" s="177"/>
      <c r="S40" s="258"/>
      <c r="T40" s="516">
        <f>K40</f>
        <v>0</v>
      </c>
      <c r="U40" s="517"/>
      <c r="V40" s="517"/>
      <c r="W40" s="179" t="s">
        <v>72</v>
      </c>
      <c r="X40" s="535"/>
      <c r="Y40" s="536"/>
      <c r="Z40" s="537">
        <f>T40*X40</f>
        <v>0</v>
      </c>
      <c r="AA40" s="538"/>
      <c r="AG40" s="1"/>
      <c r="AH40" s="1"/>
    </row>
    <row r="41" spans="1:34" s="2" customFormat="1" ht="17.25" customHeight="1">
      <c r="A41" s="524" t="s">
        <v>87</v>
      </c>
      <c r="B41" s="525"/>
      <c r="C41" s="526"/>
      <c r="D41" s="527"/>
      <c r="E41" s="528"/>
      <c r="F41" s="523"/>
      <c r="G41" s="67" t="s">
        <v>99</v>
      </c>
      <c r="H41" s="137"/>
      <c r="I41" s="137"/>
      <c r="J41" s="67" t="s">
        <v>99</v>
      </c>
      <c r="K41" s="148"/>
      <c r="L41" s="46" t="s">
        <v>100</v>
      </c>
      <c r="M41" s="529"/>
      <c r="N41" s="530"/>
      <c r="O41" s="218"/>
      <c r="P41" s="507">
        <f>IF(E41&gt;5000,ROUNDUP(E41*(H41+I41)*K41*M41,-1),(H41+I41)*K41*M41)</f>
        <v>0</v>
      </c>
      <c r="Q41" s="508"/>
      <c r="R41" s="68"/>
      <c r="S41" s="57"/>
      <c r="T41" s="522">
        <f>E41</f>
        <v>0</v>
      </c>
      <c r="U41" s="523"/>
      <c r="V41" s="52" t="s">
        <v>0</v>
      </c>
      <c r="W41" s="176">
        <f>(H41+I41)*K41</f>
        <v>0</v>
      </c>
      <c r="X41" s="489"/>
      <c r="Y41" s="493"/>
      <c r="Z41" s="489">
        <f>IF(T41&gt;5000,ROUNDUP(T41*K41*X41,-1),W41*X41)</f>
        <v>0</v>
      </c>
      <c r="AA41" s="493"/>
      <c r="AB41" s="501" t="s">
        <v>143</v>
      </c>
      <c r="AG41" s="1"/>
      <c r="AH41" s="1"/>
    </row>
    <row r="42" spans="1:34" s="2" customFormat="1" ht="17.25" customHeight="1">
      <c r="A42" s="524"/>
      <c r="B42" s="454"/>
      <c r="C42" s="455"/>
      <c r="D42" s="456"/>
      <c r="E42" s="502"/>
      <c r="F42" s="498"/>
      <c r="G42" s="70" t="s">
        <v>99</v>
      </c>
      <c r="H42" s="138"/>
      <c r="I42" s="138"/>
      <c r="J42" s="70" t="s">
        <v>99</v>
      </c>
      <c r="K42" s="148"/>
      <c r="L42" s="47" t="s">
        <v>100</v>
      </c>
      <c r="M42" s="503"/>
      <c r="N42" s="504"/>
      <c r="O42" s="217"/>
      <c r="P42" s="495">
        <f t="shared" ref="P42:P47" si="4">IF(E42&gt;5000,ROUNDUP(E42*(H42+I42)*K42*M42,-1),(H42+I42)*K42*M42)</f>
        <v>0</v>
      </c>
      <c r="Q42" s="496"/>
      <c r="R42" s="63"/>
      <c r="S42" s="60"/>
      <c r="T42" s="497">
        <f>E42</f>
        <v>0</v>
      </c>
      <c r="U42" s="498"/>
      <c r="V42" s="50" t="s">
        <v>0</v>
      </c>
      <c r="W42" s="173">
        <f>(H42+I42)*K42</f>
        <v>0</v>
      </c>
      <c r="X42" s="459"/>
      <c r="Y42" s="479"/>
      <c r="Z42" s="459">
        <f>IF(T42&gt;5000,ROUNDUP(T42*K42*X42,-1),W42*X42)</f>
        <v>0</v>
      </c>
      <c r="AA42" s="479"/>
      <c r="AB42" s="501"/>
      <c r="AG42" s="1"/>
      <c r="AH42" s="1"/>
    </row>
    <row r="43" spans="1:34" s="2" customFormat="1" ht="17.25" customHeight="1">
      <c r="A43" s="524"/>
      <c r="B43" s="454"/>
      <c r="C43" s="455"/>
      <c r="D43" s="456"/>
      <c r="E43" s="502"/>
      <c r="F43" s="498"/>
      <c r="G43" s="70" t="s">
        <v>99</v>
      </c>
      <c r="H43" s="138"/>
      <c r="I43" s="138"/>
      <c r="J43" s="70" t="s">
        <v>99</v>
      </c>
      <c r="K43" s="148"/>
      <c r="L43" s="47" t="s">
        <v>100</v>
      </c>
      <c r="M43" s="503"/>
      <c r="N43" s="504"/>
      <c r="O43" s="217"/>
      <c r="P43" s="495">
        <f t="shared" si="4"/>
        <v>0</v>
      </c>
      <c r="Q43" s="496"/>
      <c r="R43" s="63"/>
      <c r="S43" s="60"/>
      <c r="T43" s="497">
        <f>E43</f>
        <v>0</v>
      </c>
      <c r="U43" s="498"/>
      <c r="V43" s="50" t="s">
        <v>0</v>
      </c>
      <c r="W43" s="173">
        <f>(H43+I43)*K43</f>
        <v>0</v>
      </c>
      <c r="X43" s="459"/>
      <c r="Y43" s="479"/>
      <c r="Z43" s="459">
        <f>IF(T43&gt;5000,ROUNDUP(T43*K43*X43,-1),W43*X43)</f>
        <v>0</v>
      </c>
      <c r="AA43" s="479"/>
      <c r="AB43" s="501"/>
      <c r="AG43" s="1"/>
      <c r="AH43" s="1"/>
    </row>
    <row r="44" spans="1:34" s="2" customFormat="1" ht="17.25" customHeight="1">
      <c r="A44" s="524"/>
      <c r="B44" s="454"/>
      <c r="C44" s="455"/>
      <c r="D44" s="456"/>
      <c r="E44" s="502"/>
      <c r="F44" s="498"/>
      <c r="G44" s="70" t="s">
        <v>99</v>
      </c>
      <c r="H44" s="138"/>
      <c r="I44" s="138"/>
      <c r="J44" s="70" t="s">
        <v>99</v>
      </c>
      <c r="K44" s="148"/>
      <c r="L44" s="47" t="s">
        <v>100</v>
      </c>
      <c r="M44" s="503"/>
      <c r="N44" s="504"/>
      <c r="O44" s="217"/>
      <c r="P44" s="495">
        <f t="shared" si="4"/>
        <v>0</v>
      </c>
      <c r="Q44" s="496"/>
      <c r="R44" s="63"/>
      <c r="S44" s="60"/>
      <c r="T44" s="497">
        <f>E44</f>
        <v>0</v>
      </c>
      <c r="U44" s="498"/>
      <c r="V44" s="50" t="s">
        <v>0</v>
      </c>
      <c r="W44" s="173">
        <f>(H44+I44)*K44</f>
        <v>0</v>
      </c>
      <c r="X44" s="459"/>
      <c r="Y44" s="479"/>
      <c r="Z44" s="459">
        <f>IF(T44&gt;5000,ROUNDUP(T44*K44*X44,-1),W44*X44)</f>
        <v>0</v>
      </c>
      <c r="AA44" s="479"/>
      <c r="AB44" s="501"/>
      <c r="AG44" s="1"/>
      <c r="AH44" s="1"/>
    </row>
    <row r="45" spans="1:34" s="2" customFormat="1" ht="17.25" customHeight="1">
      <c r="A45" s="524"/>
      <c r="B45" s="454"/>
      <c r="C45" s="455"/>
      <c r="D45" s="456"/>
      <c r="E45" s="502"/>
      <c r="F45" s="498"/>
      <c r="G45" s="70" t="s">
        <v>99</v>
      </c>
      <c r="H45" s="138"/>
      <c r="I45" s="138"/>
      <c r="J45" s="70" t="s">
        <v>99</v>
      </c>
      <c r="K45" s="148"/>
      <c r="L45" s="47" t="s">
        <v>100</v>
      </c>
      <c r="M45" s="503"/>
      <c r="N45" s="504"/>
      <c r="O45" s="217"/>
      <c r="P45" s="495">
        <f t="shared" si="4"/>
        <v>0</v>
      </c>
      <c r="Q45" s="496"/>
      <c r="R45" s="63"/>
      <c r="S45" s="60"/>
      <c r="T45" s="497">
        <f>E45</f>
        <v>0</v>
      </c>
      <c r="U45" s="498"/>
      <c r="V45" s="50" t="s">
        <v>0</v>
      </c>
      <c r="W45" s="173">
        <f>(H45+I45)*K45</f>
        <v>0</v>
      </c>
      <c r="X45" s="459"/>
      <c r="Y45" s="479"/>
      <c r="Z45" s="459">
        <f>IF(T45&gt;5000,ROUNDUP(T45*K45*X45,-1),W45*X45)</f>
        <v>0</v>
      </c>
      <c r="AA45" s="479"/>
      <c r="AB45" s="501"/>
      <c r="AG45" s="1"/>
      <c r="AH45" s="1"/>
    </row>
    <row r="46" spans="1:34" s="2" customFormat="1" ht="17.25" customHeight="1">
      <c r="A46" s="524"/>
      <c r="B46" s="454"/>
      <c r="C46" s="455"/>
      <c r="D46" s="455"/>
      <c r="E46" s="455"/>
      <c r="F46" s="455"/>
      <c r="G46" s="455"/>
      <c r="H46" s="455"/>
      <c r="I46" s="455"/>
      <c r="J46" s="456"/>
      <c r="K46" s="149"/>
      <c r="L46" s="47"/>
      <c r="M46" s="505"/>
      <c r="N46" s="506"/>
      <c r="O46" s="219"/>
      <c r="P46" s="495">
        <f t="shared" si="4"/>
        <v>0</v>
      </c>
      <c r="Q46" s="496"/>
      <c r="R46" s="64"/>
      <c r="S46" s="58"/>
      <c r="T46" s="477">
        <f>K46</f>
        <v>0</v>
      </c>
      <c r="U46" s="494"/>
      <c r="V46" s="50"/>
      <c r="W46" s="29"/>
      <c r="X46" s="475"/>
      <c r="Y46" s="476"/>
      <c r="Z46" s="459">
        <f>T46*X46</f>
        <v>0</v>
      </c>
      <c r="AA46" s="479"/>
      <c r="AB46" s="501"/>
      <c r="AG46" s="1"/>
      <c r="AH46" s="1"/>
    </row>
    <row r="47" spans="1:34" s="2" customFormat="1" ht="17.25" customHeight="1">
      <c r="A47" s="524"/>
      <c r="B47" s="454"/>
      <c r="C47" s="455"/>
      <c r="D47" s="455"/>
      <c r="E47" s="455"/>
      <c r="F47" s="455"/>
      <c r="G47" s="455"/>
      <c r="H47" s="455"/>
      <c r="I47" s="455"/>
      <c r="J47" s="456"/>
      <c r="K47" s="150"/>
      <c r="L47" s="48"/>
      <c r="M47" s="531"/>
      <c r="N47" s="532"/>
      <c r="O47" s="219"/>
      <c r="P47" s="499">
        <f t="shared" si="4"/>
        <v>0</v>
      </c>
      <c r="Q47" s="500"/>
      <c r="R47" s="64"/>
      <c r="S47" s="58"/>
      <c r="T47" s="477">
        <f>K47</f>
        <v>0</v>
      </c>
      <c r="U47" s="494"/>
      <c r="V47" s="50"/>
      <c r="W47" s="29"/>
      <c r="X47" s="475"/>
      <c r="Y47" s="476"/>
      <c r="Z47" s="459">
        <f>T47*X47</f>
        <v>0</v>
      </c>
      <c r="AA47" s="479"/>
      <c r="AB47" s="501"/>
      <c r="AG47" s="1"/>
      <c r="AH47" s="1"/>
    </row>
    <row r="48" spans="1:34" s="2" customFormat="1" ht="17.25" customHeight="1">
      <c r="A48" s="524"/>
      <c r="B48" s="467"/>
      <c r="C48" s="468"/>
      <c r="D48" s="468"/>
      <c r="E48" s="468"/>
      <c r="F48" s="468"/>
      <c r="G48" s="468"/>
      <c r="H48" s="468"/>
      <c r="I48" s="468"/>
      <c r="J48" s="468"/>
      <c r="K48" s="468"/>
      <c r="L48" s="469"/>
      <c r="M48" s="533" t="s">
        <v>6</v>
      </c>
      <c r="N48" s="534"/>
      <c r="O48" s="486">
        <f>SUM(P41:Q47)</f>
        <v>0</v>
      </c>
      <c r="P48" s="487"/>
      <c r="Q48" s="488"/>
      <c r="R48" s="65"/>
      <c r="S48" s="59"/>
      <c r="T48" s="482"/>
      <c r="U48" s="483"/>
      <c r="V48" s="56"/>
      <c r="W48" s="56"/>
      <c r="X48" s="484"/>
      <c r="Y48" s="485"/>
      <c r="Z48" s="429"/>
      <c r="AA48" s="430"/>
      <c r="AB48" s="501"/>
      <c r="AG48" s="1"/>
      <c r="AH48" s="1"/>
    </row>
    <row r="49" spans="1:34" s="2" customFormat="1" ht="17.25" customHeight="1">
      <c r="A49" s="446" t="s">
        <v>110</v>
      </c>
      <c r="B49" s="449"/>
      <c r="C49" s="450"/>
      <c r="D49" s="450"/>
      <c r="E49" s="450"/>
      <c r="F49" s="450"/>
      <c r="G49" s="450"/>
      <c r="H49" s="450"/>
      <c r="I49" s="450"/>
      <c r="J49" s="451"/>
      <c r="K49" s="161"/>
      <c r="L49" s="67" t="s">
        <v>82</v>
      </c>
      <c r="M49" s="452"/>
      <c r="N49" s="453"/>
      <c r="O49" s="146"/>
      <c r="P49" s="489">
        <f>K49*M49</f>
        <v>0</v>
      </c>
      <c r="Q49" s="490"/>
      <c r="R49" s="68"/>
      <c r="S49" s="57"/>
      <c r="T49" s="491">
        <f t="shared" ref="T49:T56" si="5">K49</f>
        <v>0</v>
      </c>
      <c r="U49" s="492"/>
      <c r="V49" s="492"/>
      <c r="W49" s="52" t="s">
        <v>1</v>
      </c>
      <c r="X49" s="480"/>
      <c r="Y49" s="481"/>
      <c r="Z49" s="489">
        <f t="shared" ref="Z49:Z56" si="6">T49*X49</f>
        <v>0</v>
      </c>
      <c r="AA49" s="493"/>
      <c r="AG49" s="1"/>
      <c r="AH49" s="1"/>
    </row>
    <row r="50" spans="1:34" s="2" customFormat="1" ht="17.25" customHeight="1">
      <c r="A50" s="447"/>
      <c r="B50" s="454"/>
      <c r="C50" s="455"/>
      <c r="D50" s="455"/>
      <c r="E50" s="455"/>
      <c r="F50" s="455"/>
      <c r="G50" s="455"/>
      <c r="H50" s="455"/>
      <c r="I50" s="455"/>
      <c r="J50" s="456"/>
      <c r="K50" s="162"/>
      <c r="L50" s="70" t="s">
        <v>83</v>
      </c>
      <c r="M50" s="457"/>
      <c r="N50" s="458"/>
      <c r="O50" s="144"/>
      <c r="P50" s="459">
        <f>K50*M50</f>
        <v>0</v>
      </c>
      <c r="Q50" s="460"/>
      <c r="R50" s="63"/>
      <c r="S50" s="60"/>
      <c r="T50" s="477">
        <f t="shared" si="5"/>
        <v>0</v>
      </c>
      <c r="U50" s="478"/>
      <c r="V50" s="478"/>
      <c r="W50" s="50" t="s">
        <v>83</v>
      </c>
      <c r="X50" s="475"/>
      <c r="Y50" s="476"/>
      <c r="Z50" s="459">
        <f t="shared" si="6"/>
        <v>0</v>
      </c>
      <c r="AA50" s="479"/>
      <c r="AG50" s="1"/>
      <c r="AH50" s="1"/>
    </row>
    <row r="51" spans="1:34" s="2" customFormat="1" ht="17.25" customHeight="1">
      <c r="A51" s="447"/>
      <c r="B51" s="454"/>
      <c r="C51" s="455"/>
      <c r="D51" s="455"/>
      <c r="E51" s="455"/>
      <c r="F51" s="455"/>
      <c r="G51" s="455"/>
      <c r="H51" s="455"/>
      <c r="I51" s="455"/>
      <c r="J51" s="456"/>
      <c r="K51" s="162"/>
      <c r="L51" s="70" t="s">
        <v>83</v>
      </c>
      <c r="M51" s="457"/>
      <c r="N51" s="458"/>
      <c r="O51" s="144"/>
      <c r="P51" s="459">
        <f t="shared" ref="P51:P56" si="7">K51*M51</f>
        <v>0</v>
      </c>
      <c r="Q51" s="460"/>
      <c r="R51" s="63"/>
      <c r="S51" s="60"/>
      <c r="T51" s="477">
        <f t="shared" si="5"/>
        <v>0</v>
      </c>
      <c r="U51" s="478"/>
      <c r="V51" s="478"/>
      <c r="W51" s="50" t="s">
        <v>83</v>
      </c>
      <c r="X51" s="475"/>
      <c r="Y51" s="476"/>
      <c r="Z51" s="459">
        <f t="shared" si="6"/>
        <v>0</v>
      </c>
      <c r="AA51" s="479"/>
      <c r="AG51" s="1"/>
      <c r="AH51" s="1"/>
    </row>
    <row r="52" spans="1:34" s="2" customFormat="1" ht="17.25" customHeight="1">
      <c r="A52" s="447"/>
      <c r="B52" s="454"/>
      <c r="C52" s="455"/>
      <c r="D52" s="455"/>
      <c r="E52" s="455"/>
      <c r="F52" s="455"/>
      <c r="G52" s="455"/>
      <c r="H52" s="455"/>
      <c r="I52" s="455"/>
      <c r="J52" s="456"/>
      <c r="K52" s="162"/>
      <c r="L52" s="70" t="s">
        <v>83</v>
      </c>
      <c r="M52" s="457"/>
      <c r="N52" s="458"/>
      <c r="O52" s="144"/>
      <c r="P52" s="459">
        <f t="shared" si="7"/>
        <v>0</v>
      </c>
      <c r="Q52" s="460"/>
      <c r="R52" s="63"/>
      <c r="S52" s="60"/>
      <c r="T52" s="477">
        <f t="shared" si="5"/>
        <v>0</v>
      </c>
      <c r="U52" s="478"/>
      <c r="V52" s="478"/>
      <c r="W52" s="50" t="s">
        <v>83</v>
      </c>
      <c r="X52" s="475"/>
      <c r="Y52" s="476"/>
      <c r="Z52" s="459">
        <f t="shared" si="6"/>
        <v>0</v>
      </c>
      <c r="AA52" s="479"/>
      <c r="AG52" s="1"/>
      <c r="AH52" s="1"/>
    </row>
    <row r="53" spans="1:34" s="2" customFormat="1" ht="17.25" customHeight="1">
      <c r="A53" s="447"/>
      <c r="B53" s="454"/>
      <c r="C53" s="455"/>
      <c r="D53" s="455"/>
      <c r="E53" s="455"/>
      <c r="F53" s="455"/>
      <c r="G53" s="455"/>
      <c r="H53" s="455"/>
      <c r="I53" s="455"/>
      <c r="J53" s="456"/>
      <c r="K53" s="162"/>
      <c r="L53" s="70" t="s">
        <v>83</v>
      </c>
      <c r="M53" s="461"/>
      <c r="N53" s="462"/>
      <c r="O53" s="144"/>
      <c r="P53" s="459">
        <f t="shared" si="7"/>
        <v>0</v>
      </c>
      <c r="Q53" s="460"/>
      <c r="R53" s="63"/>
      <c r="S53" s="60"/>
      <c r="T53" s="477">
        <f t="shared" si="5"/>
        <v>0</v>
      </c>
      <c r="U53" s="478"/>
      <c r="V53" s="478"/>
      <c r="W53" s="50" t="s">
        <v>83</v>
      </c>
      <c r="X53" s="475"/>
      <c r="Y53" s="476"/>
      <c r="Z53" s="459">
        <f t="shared" si="6"/>
        <v>0</v>
      </c>
      <c r="AA53" s="479"/>
      <c r="AG53" s="1"/>
      <c r="AH53" s="1"/>
    </row>
    <row r="54" spans="1:34" s="2" customFormat="1" ht="17.25" customHeight="1">
      <c r="A54" s="447"/>
      <c r="B54" s="454"/>
      <c r="C54" s="455"/>
      <c r="D54" s="455"/>
      <c r="E54" s="455"/>
      <c r="F54" s="455"/>
      <c r="G54" s="455"/>
      <c r="H54" s="455"/>
      <c r="I54" s="455"/>
      <c r="J54" s="456"/>
      <c r="K54" s="162"/>
      <c r="L54" s="70" t="s">
        <v>83</v>
      </c>
      <c r="M54" s="461"/>
      <c r="N54" s="462"/>
      <c r="O54" s="144"/>
      <c r="P54" s="459">
        <f t="shared" si="7"/>
        <v>0</v>
      </c>
      <c r="Q54" s="460"/>
      <c r="R54" s="63"/>
      <c r="S54" s="60"/>
      <c r="T54" s="477">
        <f t="shared" si="5"/>
        <v>0</v>
      </c>
      <c r="U54" s="478"/>
      <c r="V54" s="478"/>
      <c r="W54" s="50" t="s">
        <v>83</v>
      </c>
      <c r="X54" s="475"/>
      <c r="Y54" s="476"/>
      <c r="Z54" s="459">
        <f t="shared" si="6"/>
        <v>0</v>
      </c>
      <c r="AA54" s="479"/>
      <c r="AG54" s="1"/>
      <c r="AH54" s="1"/>
    </row>
    <row r="55" spans="1:34" s="2" customFormat="1" ht="17.25" customHeight="1">
      <c r="A55" s="447"/>
      <c r="B55" s="454"/>
      <c r="C55" s="455"/>
      <c r="D55" s="455"/>
      <c r="E55" s="455"/>
      <c r="F55" s="455"/>
      <c r="G55" s="455"/>
      <c r="H55" s="455"/>
      <c r="I55" s="455"/>
      <c r="J55" s="456"/>
      <c r="K55" s="162"/>
      <c r="L55" s="70" t="s">
        <v>83</v>
      </c>
      <c r="M55" s="461"/>
      <c r="N55" s="462"/>
      <c r="O55" s="144"/>
      <c r="P55" s="459">
        <f t="shared" si="7"/>
        <v>0</v>
      </c>
      <c r="Q55" s="460"/>
      <c r="R55" s="63"/>
      <c r="S55" s="60"/>
      <c r="T55" s="477">
        <f t="shared" si="5"/>
        <v>0</v>
      </c>
      <c r="U55" s="478"/>
      <c r="V55" s="478"/>
      <c r="W55" s="50" t="s">
        <v>83</v>
      </c>
      <c r="X55" s="475"/>
      <c r="Y55" s="476"/>
      <c r="Z55" s="459">
        <f t="shared" si="6"/>
        <v>0</v>
      </c>
      <c r="AA55" s="479"/>
      <c r="AG55" s="1"/>
      <c r="AH55" s="1"/>
    </row>
    <row r="56" spans="1:34" s="2" customFormat="1" ht="17.25" customHeight="1">
      <c r="A56" s="447"/>
      <c r="B56" s="454"/>
      <c r="C56" s="455"/>
      <c r="D56" s="455"/>
      <c r="E56" s="455"/>
      <c r="F56" s="455"/>
      <c r="G56" s="455"/>
      <c r="H56" s="455"/>
      <c r="I56" s="455"/>
      <c r="J56" s="456"/>
      <c r="K56" s="154"/>
      <c r="L56" s="77" t="s">
        <v>83</v>
      </c>
      <c r="M56" s="465"/>
      <c r="N56" s="466"/>
      <c r="O56" s="145"/>
      <c r="P56" s="459">
        <f t="shared" si="7"/>
        <v>0</v>
      </c>
      <c r="Q56" s="460"/>
      <c r="R56" s="73"/>
      <c r="S56" s="60"/>
      <c r="T56" s="477">
        <f t="shared" si="5"/>
        <v>0</v>
      </c>
      <c r="U56" s="478"/>
      <c r="V56" s="478"/>
      <c r="W56" s="50" t="s">
        <v>83</v>
      </c>
      <c r="X56" s="475"/>
      <c r="Y56" s="476"/>
      <c r="Z56" s="459">
        <f t="shared" si="6"/>
        <v>0</v>
      </c>
      <c r="AA56" s="479"/>
      <c r="AG56" s="1"/>
      <c r="AH56" s="1"/>
    </row>
    <row r="57" spans="1:34" s="2" customFormat="1" ht="17.25" customHeight="1">
      <c r="A57" s="448"/>
      <c r="B57" s="467"/>
      <c r="C57" s="468"/>
      <c r="D57" s="468"/>
      <c r="E57" s="468"/>
      <c r="F57" s="468"/>
      <c r="G57" s="468"/>
      <c r="H57" s="468"/>
      <c r="I57" s="468"/>
      <c r="J57" s="468"/>
      <c r="K57" s="468"/>
      <c r="L57" s="469"/>
      <c r="M57" s="470" t="s">
        <v>7</v>
      </c>
      <c r="N57" s="471"/>
      <c r="O57" s="472">
        <f>SUM(P49:Q56)</f>
        <v>0</v>
      </c>
      <c r="P57" s="473"/>
      <c r="Q57" s="474"/>
      <c r="R57" s="65"/>
      <c r="S57" s="61"/>
      <c r="T57" s="439"/>
      <c r="U57" s="440"/>
      <c r="V57" s="440"/>
      <c r="W57" s="56"/>
      <c r="X57" s="463"/>
      <c r="Y57" s="464"/>
      <c r="Z57" s="429"/>
      <c r="AA57" s="430"/>
      <c r="AB57" s="38" t="s">
        <v>13</v>
      </c>
      <c r="AG57" s="1"/>
      <c r="AH57" s="1"/>
    </row>
    <row r="58" spans="1:34" s="2" customFormat="1" ht="17.25" customHeight="1">
      <c r="A58" s="423" t="s">
        <v>142</v>
      </c>
      <c r="B58" s="388"/>
      <c r="C58" s="388"/>
      <c r="D58" s="389"/>
      <c r="E58" s="424"/>
      <c r="F58" s="425"/>
      <c r="G58" s="168" t="s">
        <v>80</v>
      </c>
      <c r="H58" s="169"/>
      <c r="I58" s="172" t="s">
        <v>103</v>
      </c>
      <c r="J58" s="171"/>
      <c r="K58" s="170" t="s">
        <v>90</v>
      </c>
      <c r="L58" s="426" t="s">
        <v>11</v>
      </c>
      <c r="M58" s="388"/>
      <c r="N58" s="389"/>
      <c r="O58" s="390">
        <f>SUM(O24,O33,O38,P40,O48,O57)</f>
        <v>0</v>
      </c>
      <c r="P58" s="390"/>
      <c r="Q58" s="391"/>
      <c r="R58" s="442" t="s">
        <v>126</v>
      </c>
      <c r="S58" s="445"/>
      <c r="T58" s="445"/>
      <c r="U58" s="445"/>
      <c r="V58" s="445"/>
      <c r="W58" s="421" t="s">
        <v>74</v>
      </c>
      <c r="X58" s="421"/>
      <c r="Y58" s="421"/>
      <c r="Z58" s="78"/>
      <c r="AA58" s="79">
        <f>SUM(Z15:AA57)</f>
        <v>0</v>
      </c>
      <c r="AB58" s="39">
        <f>(O24+O33+O38+P40+O48+O57)-O58</f>
        <v>0</v>
      </c>
      <c r="AG58" s="1"/>
      <c r="AH58" s="1"/>
    </row>
    <row r="59" spans="1:34" s="2" customFormat="1" ht="17.25" customHeight="1">
      <c r="A59" s="418"/>
      <c r="B59" s="419"/>
      <c r="C59" s="419"/>
      <c r="D59" s="419"/>
      <c r="E59" s="419"/>
      <c r="F59" s="419"/>
      <c r="G59" s="168" t="s">
        <v>92</v>
      </c>
      <c r="H59" s="169"/>
      <c r="I59" s="172" t="s">
        <v>76</v>
      </c>
      <c r="J59" s="171"/>
      <c r="K59" s="170" t="s">
        <v>40</v>
      </c>
      <c r="L59" s="387" t="s">
        <v>140</v>
      </c>
      <c r="M59" s="388"/>
      <c r="N59" s="389"/>
      <c r="O59" s="390">
        <f>ROUNDUP(O58*0.05,-1)</f>
        <v>0</v>
      </c>
      <c r="P59" s="390"/>
      <c r="Q59" s="391"/>
      <c r="R59" s="443"/>
      <c r="S59" s="428"/>
      <c r="T59" s="428"/>
      <c r="U59" s="428"/>
      <c r="V59" s="428"/>
      <c r="W59" s="422" t="s">
        <v>75</v>
      </c>
      <c r="X59" s="422"/>
      <c r="Y59" s="422"/>
      <c r="Z59" s="80"/>
      <c r="AA59" s="81">
        <f>ROUNDDOWN(AA58*Z59,-1)</f>
        <v>0</v>
      </c>
      <c r="AG59" s="1"/>
      <c r="AH59" s="1"/>
    </row>
    <row r="60" spans="1:34" s="2" customFormat="1" ht="17.25" customHeight="1">
      <c r="A60" s="418"/>
      <c r="B60" s="419"/>
      <c r="C60" s="419"/>
      <c r="D60" s="419"/>
      <c r="E60" s="419"/>
      <c r="F60" s="419"/>
      <c r="G60" s="419"/>
      <c r="H60" s="419"/>
      <c r="I60" s="419"/>
      <c r="J60" s="419"/>
      <c r="K60" s="420"/>
      <c r="L60" s="387" t="s">
        <v>12</v>
      </c>
      <c r="M60" s="388"/>
      <c r="N60" s="389"/>
      <c r="O60" s="390">
        <f>SUM(O58:Q59)</f>
        <v>0</v>
      </c>
      <c r="P60" s="390"/>
      <c r="Q60" s="391"/>
      <c r="R60" s="443"/>
      <c r="S60" s="428"/>
      <c r="T60" s="428"/>
      <c r="U60" s="428"/>
      <c r="V60" s="428"/>
      <c r="W60" s="436" t="s">
        <v>77</v>
      </c>
      <c r="X60" s="437"/>
      <c r="Y60" s="438"/>
      <c r="Z60" s="82"/>
      <c r="AA60" s="83"/>
      <c r="AG60" s="1"/>
      <c r="AH60" s="1"/>
    </row>
    <row r="61" spans="1:34" s="2" customFormat="1" ht="17.25" customHeight="1" thickBot="1">
      <c r="A61" s="418"/>
      <c r="B61" s="419"/>
      <c r="C61" s="419"/>
      <c r="D61" s="419"/>
      <c r="E61" s="419"/>
      <c r="F61" s="419"/>
      <c r="G61" s="419"/>
      <c r="H61" s="419"/>
      <c r="I61" s="419"/>
      <c r="J61" s="419"/>
      <c r="K61" s="420"/>
      <c r="L61" s="387" t="s">
        <v>141</v>
      </c>
      <c r="M61" s="388"/>
      <c r="N61" s="389"/>
      <c r="O61" s="390">
        <f>ROUNDUP(O60*0.2,-1)</f>
        <v>0</v>
      </c>
      <c r="P61" s="390"/>
      <c r="Q61" s="391"/>
      <c r="R61" s="444"/>
      <c r="S61" s="427"/>
      <c r="T61" s="427"/>
      <c r="U61" s="427"/>
      <c r="V61" s="427"/>
      <c r="W61" s="441" t="s">
        <v>41</v>
      </c>
      <c r="X61" s="441"/>
      <c r="Y61" s="441"/>
      <c r="Z61" s="84"/>
      <c r="AA61" s="85">
        <f>SUM(AA58:AA60)</f>
        <v>0</v>
      </c>
      <c r="AG61" s="1"/>
      <c r="AH61" s="1"/>
    </row>
    <row r="62" spans="1:34" s="2" customFormat="1" ht="17.25" customHeight="1" thickTop="1">
      <c r="A62" s="412"/>
      <c r="B62" s="413"/>
      <c r="C62" s="413"/>
      <c r="D62" s="413"/>
      <c r="E62" s="413"/>
      <c r="F62" s="413"/>
      <c r="G62" s="413"/>
      <c r="H62" s="413"/>
      <c r="I62" s="413"/>
      <c r="J62" s="413"/>
      <c r="K62" s="414"/>
      <c r="L62" s="387" t="s">
        <v>35</v>
      </c>
      <c r="M62" s="388"/>
      <c r="N62" s="389"/>
      <c r="O62" s="390">
        <f>SUM(O60:Q61)</f>
        <v>0</v>
      </c>
      <c r="P62" s="390"/>
      <c r="Q62" s="391"/>
      <c r="R62" s="392" t="s">
        <v>127</v>
      </c>
      <c r="S62" s="183" t="s">
        <v>128</v>
      </c>
      <c r="T62" s="400" t="s">
        <v>129</v>
      </c>
      <c r="U62" s="401"/>
      <c r="V62" s="402"/>
      <c r="W62" s="409" t="s">
        <v>123</v>
      </c>
      <c r="X62" s="410"/>
      <c r="Y62" s="411"/>
      <c r="Z62" s="184" t="s">
        <v>130</v>
      </c>
      <c r="AA62" s="182" t="s">
        <v>131</v>
      </c>
      <c r="AG62" s="1"/>
      <c r="AH62" s="1"/>
    </row>
    <row r="63" spans="1:34" s="2" customFormat="1" ht="17.25" customHeight="1">
      <c r="A63" s="412"/>
      <c r="B63" s="413"/>
      <c r="C63" s="413"/>
      <c r="D63" s="413"/>
      <c r="E63" s="413"/>
      <c r="F63" s="413"/>
      <c r="G63" s="413"/>
      <c r="H63" s="413"/>
      <c r="I63" s="413"/>
      <c r="J63" s="413"/>
      <c r="K63" s="414"/>
      <c r="L63" s="387" t="s">
        <v>122</v>
      </c>
      <c r="M63" s="388"/>
      <c r="N63" s="389"/>
      <c r="O63" s="390">
        <f>X8-O62</f>
        <v>0</v>
      </c>
      <c r="P63" s="390"/>
      <c r="Q63" s="391"/>
      <c r="R63" s="393"/>
      <c r="S63" s="155"/>
      <c r="T63" s="415"/>
      <c r="U63" s="416"/>
      <c r="V63" s="417"/>
      <c r="W63" s="433"/>
      <c r="X63" s="434"/>
      <c r="Y63" s="435"/>
      <c r="Z63" s="159"/>
      <c r="AA63" s="86"/>
      <c r="AG63" s="1"/>
      <c r="AH63" s="1"/>
    </row>
    <row r="64" spans="1:34" s="2" customFormat="1" ht="17.25" customHeight="1">
      <c r="A64" s="384"/>
      <c r="B64" s="385"/>
      <c r="C64" s="385"/>
      <c r="D64" s="385"/>
      <c r="E64" s="385"/>
      <c r="F64" s="385"/>
      <c r="G64" s="385"/>
      <c r="H64" s="385"/>
      <c r="I64" s="385"/>
      <c r="J64" s="385"/>
      <c r="K64" s="386"/>
      <c r="L64" s="387" t="s">
        <v>132</v>
      </c>
      <c r="M64" s="388"/>
      <c r="N64" s="389"/>
      <c r="O64" s="395" t="e">
        <f>O63/X8</f>
        <v>#DIV/0!</v>
      </c>
      <c r="P64" s="395"/>
      <c r="Q64" s="396"/>
      <c r="R64" s="393"/>
      <c r="S64" s="156"/>
      <c r="T64" s="397"/>
      <c r="U64" s="398"/>
      <c r="V64" s="399"/>
      <c r="W64" s="403"/>
      <c r="X64" s="404"/>
      <c r="Y64" s="405"/>
      <c r="Z64" s="166"/>
      <c r="AA64" s="87"/>
      <c r="AG64" s="1"/>
      <c r="AH64" s="1"/>
    </row>
    <row r="65" spans="1:34" s="2" customFormat="1" ht="17.25" customHeight="1">
      <c r="A65" s="384"/>
      <c r="B65" s="385"/>
      <c r="C65" s="385"/>
      <c r="D65" s="385"/>
      <c r="E65" s="385"/>
      <c r="F65" s="385"/>
      <c r="G65" s="385"/>
      <c r="H65" s="385"/>
      <c r="I65" s="385"/>
      <c r="J65" s="385"/>
      <c r="K65" s="386"/>
      <c r="L65" s="387" t="s">
        <v>8</v>
      </c>
      <c r="M65" s="388"/>
      <c r="N65" s="389"/>
      <c r="O65" s="390">
        <f>SUMIF(R15:R57,"●",P15:Q57)+O61+O63</f>
        <v>0</v>
      </c>
      <c r="P65" s="390"/>
      <c r="Q65" s="391"/>
      <c r="R65" s="393"/>
      <c r="S65" s="156"/>
      <c r="T65" s="397"/>
      <c r="U65" s="398"/>
      <c r="V65" s="399"/>
      <c r="W65" s="403"/>
      <c r="X65" s="404"/>
      <c r="Y65" s="405"/>
      <c r="Z65" s="166"/>
      <c r="AA65" s="87"/>
      <c r="AG65" s="1"/>
      <c r="AH65" s="1"/>
    </row>
    <row r="66" spans="1:34" s="2" customFormat="1" ht="17.25" customHeight="1">
      <c r="A66" s="406"/>
      <c r="B66" s="407"/>
      <c r="C66" s="407"/>
      <c r="D66" s="407"/>
      <c r="E66" s="407"/>
      <c r="F66" s="407"/>
      <c r="G66" s="407"/>
      <c r="H66" s="407"/>
      <c r="I66" s="407"/>
      <c r="J66" s="407"/>
      <c r="K66" s="408"/>
      <c r="L66" s="387" t="s">
        <v>9</v>
      </c>
      <c r="M66" s="388"/>
      <c r="N66" s="389"/>
      <c r="O66" s="431" t="e">
        <f>O65/X8</f>
        <v>#DIV/0!</v>
      </c>
      <c r="P66" s="431"/>
      <c r="Q66" s="432"/>
      <c r="R66" s="393"/>
      <c r="S66" s="157"/>
      <c r="T66" s="397"/>
      <c r="U66" s="398"/>
      <c r="V66" s="399"/>
      <c r="W66" s="403"/>
      <c r="X66" s="404"/>
      <c r="Y66" s="405"/>
      <c r="Z66" s="166"/>
      <c r="AA66" s="87"/>
      <c r="AG66" s="1"/>
      <c r="AH66" s="1"/>
    </row>
    <row r="67" spans="1:34" ht="17.25" customHeight="1">
      <c r="A67" s="375" t="s">
        <v>2</v>
      </c>
      <c r="B67" s="376"/>
      <c r="C67" s="376"/>
      <c r="D67" s="376"/>
      <c r="E67" s="376"/>
      <c r="F67" s="376"/>
      <c r="G67" s="376"/>
      <c r="H67" s="376"/>
      <c r="I67" s="376"/>
      <c r="J67" s="376"/>
      <c r="K67" s="377"/>
      <c r="L67" s="88"/>
      <c r="M67" s="89"/>
      <c r="N67" s="89"/>
      <c r="O67" s="89"/>
      <c r="P67" s="89"/>
      <c r="Q67" s="90"/>
      <c r="R67" s="394"/>
      <c r="S67" s="158"/>
      <c r="T67" s="378"/>
      <c r="U67" s="379"/>
      <c r="V67" s="380"/>
      <c r="W67" s="381"/>
      <c r="X67" s="382"/>
      <c r="Y67" s="383"/>
      <c r="Z67" s="167"/>
      <c r="AA67" s="91"/>
    </row>
    <row r="68" spans="1:34" ht="15" customHeight="1"/>
    <row r="69" spans="1:34" ht="0.75" customHeight="1"/>
    <row r="75" spans="1:34" hidden="1"/>
    <row r="76" spans="1:34" hidden="1">
      <c r="C76" s="10" t="s">
        <v>45</v>
      </c>
      <c r="D76" s="11" t="s">
        <v>46</v>
      </c>
      <c r="E76" s="12" t="s">
        <v>81</v>
      </c>
      <c r="F76" s="134"/>
      <c r="O76" s="2" t="s">
        <v>101</v>
      </c>
      <c r="P76" s="2"/>
      <c r="Q76" s="2"/>
      <c r="R76" s="2" t="s">
        <v>38</v>
      </c>
      <c r="S76" s="2"/>
    </row>
    <row r="77" spans="1:34" hidden="1">
      <c r="C77" s="14"/>
      <c r="D77" s="15" t="s">
        <v>84</v>
      </c>
      <c r="E77" s="16" t="s">
        <v>85</v>
      </c>
      <c r="F77" s="135"/>
      <c r="O77" s="13">
        <v>5</v>
      </c>
      <c r="P77" s="2"/>
      <c r="Q77" s="2"/>
      <c r="R77" s="2" t="s">
        <v>144</v>
      </c>
      <c r="S77" s="2"/>
    </row>
    <row r="78" spans="1:34" hidden="1">
      <c r="O78" s="13">
        <v>6</v>
      </c>
      <c r="P78" s="13"/>
      <c r="Q78" s="13"/>
      <c r="R78" s="2" t="s">
        <v>97</v>
      </c>
      <c r="S78" s="2"/>
    </row>
    <row r="79" spans="1:34" hidden="1">
      <c r="C79" s="17" t="s">
        <v>95</v>
      </c>
      <c r="D79" s="45" t="s">
        <v>79</v>
      </c>
      <c r="E79" s="18" t="s">
        <v>42</v>
      </c>
      <c r="O79" s="13">
        <v>9</v>
      </c>
      <c r="P79" s="13"/>
      <c r="Q79" s="13"/>
      <c r="R79" s="2" t="s">
        <v>104</v>
      </c>
      <c r="S79" s="2"/>
    </row>
    <row r="80" spans="1:34" hidden="1">
      <c r="C80" s="2"/>
      <c r="D80" s="2"/>
      <c r="E80" s="2"/>
      <c r="F80" s="2"/>
      <c r="O80" s="13">
        <v>10</v>
      </c>
      <c r="P80" s="13"/>
      <c r="Q80" s="13"/>
      <c r="R80" s="2" t="s">
        <v>105</v>
      </c>
      <c r="S80" s="2"/>
    </row>
    <row r="81" spans="3:19" hidden="1">
      <c r="C81" s="2"/>
      <c r="D81" s="2"/>
      <c r="E81" s="2"/>
      <c r="F81" s="2"/>
      <c r="O81" s="13">
        <v>13</v>
      </c>
      <c r="P81" s="13"/>
      <c r="Q81" s="13"/>
      <c r="R81" s="2" t="s">
        <v>106</v>
      </c>
      <c r="S81" s="2"/>
    </row>
    <row r="82" spans="3:19" hidden="1">
      <c r="C82" s="2"/>
      <c r="D82" s="2"/>
      <c r="E82" s="2"/>
      <c r="F82" s="2"/>
      <c r="O82" s="13">
        <v>16</v>
      </c>
      <c r="P82" s="13"/>
      <c r="Q82" s="13"/>
      <c r="R82" s="2" t="s">
        <v>119</v>
      </c>
      <c r="S82" s="2"/>
    </row>
    <row r="83" spans="3:19" hidden="1">
      <c r="C83" s="2"/>
      <c r="D83" s="2"/>
      <c r="E83" s="2"/>
      <c r="F83" s="2"/>
      <c r="O83" s="13">
        <v>55</v>
      </c>
      <c r="P83" s="13"/>
      <c r="Q83" s="13"/>
      <c r="R83" s="2" t="s">
        <v>120</v>
      </c>
      <c r="S83" s="2"/>
    </row>
    <row r="84" spans="3:19" hidden="1">
      <c r="C84" s="19" t="s">
        <v>96</v>
      </c>
      <c r="D84" s="20"/>
      <c r="E84" s="21">
        <v>0.25</v>
      </c>
      <c r="F84" s="136"/>
      <c r="O84" s="13">
        <v>56</v>
      </c>
      <c r="P84" s="13"/>
      <c r="Q84" s="13"/>
      <c r="R84" s="2" t="s">
        <v>121</v>
      </c>
      <c r="S84" s="2"/>
    </row>
    <row r="85" spans="3:19" hidden="1">
      <c r="C85" s="19" t="s">
        <v>98</v>
      </c>
      <c r="D85" s="20"/>
      <c r="E85" s="21">
        <v>0.65</v>
      </c>
      <c r="F85" s="136"/>
    </row>
    <row r="86" spans="3:19" hidden="1">
      <c r="C86" s="2"/>
      <c r="D86" s="2"/>
      <c r="E86" s="2"/>
      <c r="F86" s="2"/>
    </row>
    <row r="87" spans="3:19" hidden="1">
      <c r="C87" s="22" t="s">
        <v>19</v>
      </c>
      <c r="D87" s="23"/>
      <c r="E87" s="24">
        <v>1</v>
      </c>
      <c r="F87" s="13"/>
    </row>
    <row r="88" spans="3:19" hidden="1">
      <c r="C88" s="25"/>
      <c r="D88" s="2"/>
      <c r="E88" s="26">
        <v>2</v>
      </c>
      <c r="F88" s="13"/>
    </row>
    <row r="89" spans="3:19" hidden="1">
      <c r="C89" s="25"/>
      <c r="D89" s="2"/>
      <c r="E89" s="26">
        <v>3</v>
      </c>
      <c r="F89" s="13"/>
    </row>
    <row r="90" spans="3:19" hidden="1">
      <c r="C90" s="25"/>
      <c r="D90" s="2"/>
      <c r="E90" s="26">
        <v>4</v>
      </c>
      <c r="F90" s="13"/>
    </row>
    <row r="91" spans="3:19" hidden="1">
      <c r="C91" s="25"/>
      <c r="D91" s="2"/>
      <c r="E91" s="26">
        <v>5</v>
      </c>
      <c r="F91" s="13"/>
    </row>
    <row r="92" spans="3:19" hidden="1">
      <c r="C92" s="25"/>
      <c r="D92" s="2"/>
      <c r="E92" s="26">
        <v>6</v>
      </c>
      <c r="F92" s="13"/>
    </row>
    <row r="93" spans="3:19" hidden="1">
      <c r="C93" s="25"/>
      <c r="D93" s="2"/>
      <c r="E93" s="26">
        <v>9</v>
      </c>
      <c r="F93" s="13"/>
    </row>
    <row r="94" spans="3:19" hidden="1">
      <c r="C94" s="25"/>
      <c r="D94" s="2"/>
      <c r="E94" s="26">
        <v>10</v>
      </c>
      <c r="F94" s="13"/>
    </row>
    <row r="95" spans="3:19" hidden="1">
      <c r="C95" s="25"/>
      <c r="D95" s="2"/>
      <c r="E95" s="26">
        <v>11</v>
      </c>
      <c r="F95" s="13"/>
    </row>
    <row r="96" spans="3:19" hidden="1">
      <c r="C96" s="25"/>
      <c r="D96" s="2"/>
      <c r="E96" s="26">
        <v>12</v>
      </c>
      <c r="F96" s="13"/>
    </row>
    <row r="97" spans="3:6" hidden="1">
      <c r="C97" s="25"/>
      <c r="D97" s="2"/>
      <c r="E97" s="26">
        <v>13</v>
      </c>
      <c r="F97" s="13"/>
    </row>
    <row r="98" spans="3:6" hidden="1">
      <c r="C98" s="25"/>
      <c r="D98" s="2"/>
      <c r="E98" s="26">
        <v>14</v>
      </c>
      <c r="F98" s="13"/>
    </row>
    <row r="99" spans="3:6" hidden="1">
      <c r="C99" s="25"/>
      <c r="D99" s="2"/>
      <c r="E99" s="26">
        <v>15</v>
      </c>
      <c r="F99" s="13"/>
    </row>
    <row r="100" spans="3:6" hidden="1">
      <c r="C100" s="25"/>
      <c r="D100" s="2"/>
      <c r="E100" s="26">
        <v>16</v>
      </c>
      <c r="F100" s="13"/>
    </row>
    <row r="101" spans="3:6" hidden="1">
      <c r="C101" s="25"/>
      <c r="D101" s="2"/>
      <c r="E101" s="26">
        <v>17</v>
      </c>
      <c r="F101" s="13"/>
    </row>
    <row r="102" spans="3:6" hidden="1">
      <c r="C102" s="25"/>
      <c r="D102" s="2"/>
      <c r="E102" s="26">
        <v>18</v>
      </c>
      <c r="F102" s="13"/>
    </row>
    <row r="103" spans="3:6" hidden="1">
      <c r="C103" s="25"/>
      <c r="D103" s="2"/>
      <c r="E103" s="26">
        <v>19</v>
      </c>
      <c r="F103" s="13"/>
    </row>
    <row r="104" spans="3:6" hidden="1">
      <c r="C104" s="30"/>
      <c r="D104" s="31"/>
      <c r="E104" s="32">
        <v>20</v>
      </c>
      <c r="F104" s="13"/>
    </row>
    <row r="105" spans="3:6" hidden="1">
      <c r="C105" s="2"/>
      <c r="D105" s="2"/>
      <c r="E105" s="2"/>
      <c r="F105" s="2"/>
    </row>
    <row r="106" spans="3:6" hidden="1">
      <c r="C106" s="22" t="s">
        <v>73</v>
      </c>
      <c r="D106" s="23"/>
      <c r="E106" s="33">
        <v>0</v>
      </c>
      <c r="F106" s="136"/>
    </row>
    <row r="107" spans="3:6" hidden="1">
      <c r="C107" s="25"/>
      <c r="D107" s="2"/>
      <c r="E107" s="34">
        <v>0.03</v>
      </c>
      <c r="F107" s="136"/>
    </row>
    <row r="108" spans="3:6" hidden="1">
      <c r="C108" s="25"/>
      <c r="D108" s="2"/>
      <c r="E108" s="34">
        <v>0.05</v>
      </c>
      <c r="F108" s="136"/>
    </row>
    <row r="109" spans="3:6" hidden="1">
      <c r="C109" s="25"/>
      <c r="D109" s="2"/>
      <c r="E109" s="34">
        <v>7.0000000000000007E-2</v>
      </c>
      <c r="F109" s="136"/>
    </row>
    <row r="110" spans="3:6" hidden="1">
      <c r="C110" s="25"/>
      <c r="D110" s="2"/>
      <c r="E110" s="34">
        <v>0.08</v>
      </c>
      <c r="F110" s="136"/>
    </row>
    <row r="111" spans="3:6" hidden="1">
      <c r="C111" s="25"/>
      <c r="D111" s="2"/>
      <c r="E111" s="34">
        <v>0.1</v>
      </c>
      <c r="F111" s="136"/>
    </row>
    <row r="112" spans="3:6" hidden="1">
      <c r="C112" s="25"/>
      <c r="D112" s="2"/>
      <c r="E112" s="34">
        <v>0.15</v>
      </c>
      <c r="F112" s="136"/>
    </row>
    <row r="113" spans="3:6" hidden="1">
      <c r="C113" s="30"/>
      <c r="D113" s="31"/>
      <c r="E113" s="35">
        <v>0.2</v>
      </c>
      <c r="F113" s="136"/>
    </row>
    <row r="114" spans="3:6" hidden="1">
      <c r="C114" s="2"/>
      <c r="D114" s="2"/>
      <c r="E114" s="2"/>
      <c r="F114" s="2"/>
    </row>
    <row r="115" spans="3:6" hidden="1">
      <c r="C115" s="22" t="s">
        <v>102</v>
      </c>
      <c r="D115" s="23"/>
      <c r="E115" s="36">
        <v>0</v>
      </c>
      <c r="F115" s="2"/>
    </row>
    <row r="116" spans="3:6" hidden="1">
      <c r="C116" s="25"/>
      <c r="D116" s="2"/>
      <c r="E116" s="37">
        <v>1</v>
      </c>
      <c r="F116" s="2"/>
    </row>
    <row r="117" spans="3:6" hidden="1">
      <c r="C117" s="25"/>
      <c r="D117" s="2"/>
      <c r="E117" s="37">
        <v>2</v>
      </c>
      <c r="F117" s="2"/>
    </row>
    <row r="118" spans="3:6" hidden="1">
      <c r="C118" s="25"/>
      <c r="D118" s="2"/>
      <c r="E118" s="37">
        <v>3</v>
      </c>
      <c r="F118" s="2"/>
    </row>
    <row r="119" spans="3:6" hidden="1">
      <c r="C119" s="25"/>
      <c r="D119" s="2"/>
      <c r="E119" s="37">
        <v>4</v>
      </c>
      <c r="F119" s="2"/>
    </row>
    <row r="120" spans="3:6" hidden="1">
      <c r="C120" s="25"/>
      <c r="D120" s="2"/>
      <c r="E120" s="37">
        <v>5</v>
      </c>
      <c r="F120" s="2"/>
    </row>
    <row r="121" spans="3:6" hidden="1">
      <c r="C121" s="25"/>
      <c r="D121" s="2"/>
      <c r="E121" s="37">
        <v>6</v>
      </c>
      <c r="F121" s="2"/>
    </row>
    <row r="122" spans="3:6" hidden="1">
      <c r="C122" s="25"/>
      <c r="D122" s="2"/>
      <c r="E122" s="37">
        <v>7</v>
      </c>
      <c r="F122" s="2"/>
    </row>
    <row r="123" spans="3:6" hidden="1">
      <c r="C123" s="25"/>
      <c r="D123" s="2"/>
      <c r="E123" s="37">
        <v>8</v>
      </c>
      <c r="F123" s="2"/>
    </row>
    <row r="124" spans="3:6" hidden="1">
      <c r="C124" s="25"/>
      <c r="D124" s="2"/>
      <c r="E124" s="37">
        <v>9</v>
      </c>
      <c r="F124" s="2"/>
    </row>
    <row r="125" spans="3:6" hidden="1">
      <c r="C125" s="25"/>
      <c r="D125" s="2"/>
      <c r="E125" s="37">
        <v>10</v>
      </c>
      <c r="F125" s="2"/>
    </row>
    <row r="126" spans="3:6" hidden="1">
      <c r="C126" s="25"/>
      <c r="D126" s="2"/>
      <c r="E126" s="37">
        <v>11</v>
      </c>
      <c r="F126" s="2"/>
    </row>
    <row r="127" spans="3:6" hidden="1">
      <c r="C127" s="25"/>
      <c r="D127" s="2"/>
      <c r="E127" s="37">
        <v>12</v>
      </c>
      <c r="F127" s="2"/>
    </row>
    <row r="128" spans="3:6" hidden="1">
      <c r="C128" s="25"/>
      <c r="D128" s="2"/>
      <c r="E128" s="37">
        <v>13</v>
      </c>
      <c r="F128" s="2"/>
    </row>
    <row r="129" spans="3:6" hidden="1">
      <c r="C129" s="25"/>
      <c r="D129" s="2"/>
      <c r="E129" s="37">
        <v>14</v>
      </c>
      <c r="F129" s="2"/>
    </row>
    <row r="130" spans="3:6" hidden="1">
      <c r="C130" s="25"/>
      <c r="D130" s="2"/>
      <c r="E130" s="37">
        <v>15</v>
      </c>
      <c r="F130" s="2"/>
    </row>
    <row r="131" spans="3:6" hidden="1">
      <c r="C131" s="30"/>
      <c r="D131" s="31"/>
      <c r="E131" s="40">
        <v>16</v>
      </c>
      <c r="F131" s="2"/>
    </row>
    <row r="132" spans="3:6" hidden="1"/>
    <row r="133" spans="3:6" hidden="1"/>
    <row r="134" spans="3:6" hidden="1">
      <c r="D134" s="121" t="s">
        <v>20</v>
      </c>
    </row>
    <row r="135" spans="3:6" hidden="1">
      <c r="D135" s="256">
        <v>0.66666666666666663</v>
      </c>
    </row>
    <row r="136" spans="3:6" hidden="1">
      <c r="D136" s="257" t="s">
        <v>21</v>
      </c>
    </row>
    <row r="137" spans="3:6" hidden="1">
      <c r="D137" s="257" t="s">
        <v>22</v>
      </c>
    </row>
    <row r="138" spans="3:6" hidden="1">
      <c r="D138" s="257" t="s">
        <v>23</v>
      </c>
    </row>
    <row r="139" spans="3:6" hidden="1">
      <c r="D139" s="257" t="s">
        <v>24</v>
      </c>
    </row>
    <row r="140" spans="3:6" hidden="1">
      <c r="D140" s="257" t="s">
        <v>25</v>
      </c>
    </row>
    <row r="141" spans="3:6" hidden="1">
      <c r="D141" s="128"/>
    </row>
    <row r="142" spans="3:6" hidden="1"/>
    <row r="143" spans="3:6" hidden="1"/>
    <row r="144" spans="3:6" hidden="1"/>
  </sheetData>
  <sheetProtection sheet="1" objects="1" scenarios="1" selectLockedCells="1" selectUnlockedCells="1"/>
  <mergeCells count="358">
    <mergeCell ref="A7:L7"/>
    <mergeCell ref="M7:Q7"/>
    <mergeCell ref="A11:L13"/>
    <mergeCell ref="M12:Q13"/>
    <mergeCell ref="D1:H1"/>
    <mergeCell ref="Z1:AA1"/>
    <mergeCell ref="A2:K2"/>
    <mergeCell ref="W2:X2"/>
    <mergeCell ref="Z2:AA2"/>
    <mergeCell ref="D3:F3"/>
    <mergeCell ref="R7:S7"/>
    <mergeCell ref="T7:W7"/>
    <mergeCell ref="D4:F4"/>
    <mergeCell ref="H4:M4"/>
    <mergeCell ref="D5:F5"/>
    <mergeCell ref="H5:I5"/>
    <mergeCell ref="J5:M5"/>
    <mergeCell ref="X7:AA7"/>
    <mergeCell ref="N10:Q11"/>
    <mergeCell ref="A8:L10"/>
    <mergeCell ref="M8:M9"/>
    <mergeCell ref="N8:Q9"/>
    <mergeCell ref="R8:S13"/>
    <mergeCell ref="T8:W13"/>
    <mergeCell ref="B14:L14"/>
    <mergeCell ref="M14:N14"/>
    <mergeCell ref="P14:Q14"/>
    <mergeCell ref="A15:A24"/>
    <mergeCell ref="B15:J15"/>
    <mergeCell ref="M15:N15"/>
    <mergeCell ref="P15:Q15"/>
    <mergeCell ref="B16:J16"/>
    <mergeCell ref="M16:N16"/>
    <mergeCell ref="P16:Q16"/>
    <mergeCell ref="P20:Q20"/>
    <mergeCell ref="B19:J19"/>
    <mergeCell ref="M19:N19"/>
    <mergeCell ref="B18:J18"/>
    <mergeCell ref="M18:N18"/>
    <mergeCell ref="P18:Q18"/>
    <mergeCell ref="Z19:AA19"/>
    <mergeCell ref="X18:Y18"/>
    <mergeCell ref="Z18:AA18"/>
    <mergeCell ref="T14:W14"/>
    <mergeCell ref="X14:Y14"/>
    <mergeCell ref="Z14:AA14"/>
    <mergeCell ref="Z15:AA15"/>
    <mergeCell ref="T15:V15"/>
    <mergeCell ref="X15:Y15"/>
    <mergeCell ref="T16:V16"/>
    <mergeCell ref="X16:Y16"/>
    <mergeCell ref="X8:AA13"/>
    <mergeCell ref="M10:M11"/>
    <mergeCell ref="Z20:AA20"/>
    <mergeCell ref="X17:Y17"/>
    <mergeCell ref="Z17:AA17"/>
    <mergeCell ref="B20:J20"/>
    <mergeCell ref="M20:N20"/>
    <mergeCell ref="X21:Y21"/>
    <mergeCell ref="Z21:AA21"/>
    <mergeCell ref="B21:J21"/>
    <mergeCell ref="M21:N21"/>
    <mergeCell ref="P21:Q21"/>
    <mergeCell ref="T21:V21"/>
    <mergeCell ref="T20:V20"/>
    <mergeCell ref="X20:Y20"/>
    <mergeCell ref="T18:V18"/>
    <mergeCell ref="B17:J17"/>
    <mergeCell ref="M17:N17"/>
    <mergeCell ref="P17:Q17"/>
    <mergeCell ref="T17:V17"/>
    <mergeCell ref="Z16:AA16"/>
    <mergeCell ref="P19:Q19"/>
    <mergeCell ref="T19:V19"/>
    <mergeCell ref="X19:Y19"/>
    <mergeCell ref="T23:V23"/>
    <mergeCell ref="T24:V24"/>
    <mergeCell ref="X22:Y22"/>
    <mergeCell ref="B24:L24"/>
    <mergeCell ref="M24:N24"/>
    <mergeCell ref="O24:Q24"/>
    <mergeCell ref="Z22:AA22"/>
    <mergeCell ref="X24:Y24"/>
    <mergeCell ref="Z24:AA24"/>
    <mergeCell ref="X23:Y23"/>
    <mergeCell ref="Z23:AA23"/>
    <mergeCell ref="B22:J22"/>
    <mergeCell ref="M22:N22"/>
    <mergeCell ref="P22:Q22"/>
    <mergeCell ref="T22:V22"/>
    <mergeCell ref="B23:J23"/>
    <mergeCell ref="A25:A33"/>
    <mergeCell ref="B25:E25"/>
    <mergeCell ref="M25:N25"/>
    <mergeCell ref="B30:J30"/>
    <mergeCell ref="M30:N30"/>
    <mergeCell ref="B29:E29"/>
    <mergeCell ref="M29:N29"/>
    <mergeCell ref="M23:N23"/>
    <mergeCell ref="P23:Q23"/>
    <mergeCell ref="AB25:AB29"/>
    <mergeCell ref="B26:E26"/>
    <mergeCell ref="M26:N26"/>
    <mergeCell ref="P26:Q26"/>
    <mergeCell ref="X26:Y26"/>
    <mergeCell ref="Z26:AA26"/>
    <mergeCell ref="B27:E27"/>
    <mergeCell ref="M27:N27"/>
    <mergeCell ref="P27:Q27"/>
    <mergeCell ref="X27:Y27"/>
    <mergeCell ref="X29:Y29"/>
    <mergeCell ref="Z29:AA29"/>
    <mergeCell ref="X28:Y28"/>
    <mergeCell ref="X25:Y25"/>
    <mergeCell ref="Z25:AA25"/>
    <mergeCell ref="Z27:AA27"/>
    <mergeCell ref="B28:E28"/>
    <mergeCell ref="M28:N28"/>
    <mergeCell ref="P28:Q28"/>
    <mergeCell ref="Z28:AA28"/>
    <mergeCell ref="P25:Q25"/>
    <mergeCell ref="P29:Q29"/>
    <mergeCell ref="Z32:AA32"/>
    <mergeCell ref="B33:L33"/>
    <mergeCell ref="M33:N33"/>
    <mergeCell ref="O33:Q33"/>
    <mergeCell ref="T33:V33"/>
    <mergeCell ref="X33:Y33"/>
    <mergeCell ref="AB30:AB33"/>
    <mergeCell ref="B31:J31"/>
    <mergeCell ref="M31:N31"/>
    <mergeCell ref="P31:Q31"/>
    <mergeCell ref="T31:V31"/>
    <mergeCell ref="X31:Y31"/>
    <mergeCell ref="Z31:AA31"/>
    <mergeCell ref="B32:J32"/>
    <mergeCell ref="M32:N32"/>
    <mergeCell ref="Z33:AA33"/>
    <mergeCell ref="P32:Q32"/>
    <mergeCell ref="P30:Q30"/>
    <mergeCell ref="T30:V30"/>
    <mergeCell ref="X30:Y30"/>
    <mergeCell ref="Z30:AA30"/>
    <mergeCell ref="T32:V32"/>
    <mergeCell ref="X32:Y32"/>
    <mergeCell ref="C37:D37"/>
    <mergeCell ref="E37:F37"/>
    <mergeCell ref="H37:I37"/>
    <mergeCell ref="M37:N37"/>
    <mergeCell ref="A34:A38"/>
    <mergeCell ref="C34:D34"/>
    <mergeCell ref="E34:F34"/>
    <mergeCell ref="H34:I34"/>
    <mergeCell ref="B38:L38"/>
    <mergeCell ref="Z36:AA36"/>
    <mergeCell ref="T34:V34"/>
    <mergeCell ref="M38:N38"/>
    <mergeCell ref="O38:Q38"/>
    <mergeCell ref="P37:Q37"/>
    <mergeCell ref="T37:V37"/>
    <mergeCell ref="X37:Y37"/>
    <mergeCell ref="Z37:AA37"/>
    <mergeCell ref="T38:V38"/>
    <mergeCell ref="X38:Y38"/>
    <mergeCell ref="Z38:AA38"/>
    <mergeCell ref="M34:N34"/>
    <mergeCell ref="P34:Q34"/>
    <mergeCell ref="X40:Y40"/>
    <mergeCell ref="Z40:AA40"/>
    <mergeCell ref="X41:Y41"/>
    <mergeCell ref="Z41:AA41"/>
    <mergeCell ref="X39:Y39"/>
    <mergeCell ref="Z39:AA39"/>
    <mergeCell ref="AB34:AB38"/>
    <mergeCell ref="C35:D35"/>
    <mergeCell ref="E35:F35"/>
    <mergeCell ref="H35:I35"/>
    <mergeCell ref="M35:N35"/>
    <mergeCell ref="P35:Q35"/>
    <mergeCell ref="T35:V35"/>
    <mergeCell ref="X35:Y35"/>
    <mergeCell ref="Z35:AA35"/>
    <mergeCell ref="C36:D36"/>
    <mergeCell ref="X34:Y34"/>
    <mergeCell ref="Z34:AA34"/>
    <mergeCell ref="E36:F36"/>
    <mergeCell ref="H36:I36"/>
    <mergeCell ref="M36:N36"/>
    <mergeCell ref="P36:Q36"/>
    <mergeCell ref="T36:V36"/>
    <mergeCell ref="X36:Y36"/>
    <mergeCell ref="A39:A40"/>
    <mergeCell ref="B39:J39"/>
    <mergeCell ref="M39:N39"/>
    <mergeCell ref="T39:V39"/>
    <mergeCell ref="B40:J40"/>
    <mergeCell ref="M40:N40"/>
    <mergeCell ref="P40:Q40"/>
    <mergeCell ref="T40:V40"/>
    <mergeCell ref="T41:U41"/>
    <mergeCell ref="A41:A48"/>
    <mergeCell ref="B41:D41"/>
    <mergeCell ref="E41:F41"/>
    <mergeCell ref="M41:N41"/>
    <mergeCell ref="B47:J47"/>
    <mergeCell ref="M47:N47"/>
    <mergeCell ref="B48:L48"/>
    <mergeCell ref="M48:N48"/>
    <mergeCell ref="B45:D45"/>
    <mergeCell ref="B44:D44"/>
    <mergeCell ref="E45:F45"/>
    <mergeCell ref="M45:N45"/>
    <mergeCell ref="P46:Q46"/>
    <mergeCell ref="E44:F44"/>
    <mergeCell ref="M44:N44"/>
    <mergeCell ref="AB41:AB48"/>
    <mergeCell ref="B42:D42"/>
    <mergeCell ref="E42:F42"/>
    <mergeCell ref="M42:N42"/>
    <mergeCell ref="P42:Q42"/>
    <mergeCell ref="T42:U42"/>
    <mergeCell ref="X42:Y42"/>
    <mergeCell ref="B46:J46"/>
    <mergeCell ref="M46:N46"/>
    <mergeCell ref="P41:Q41"/>
    <mergeCell ref="Z42:AA42"/>
    <mergeCell ref="B43:D43"/>
    <mergeCell ref="X43:Y43"/>
    <mergeCell ref="Z43:AA43"/>
    <mergeCell ref="E43:F43"/>
    <mergeCell ref="M43:N43"/>
    <mergeCell ref="P43:Q43"/>
    <mergeCell ref="T43:U43"/>
    <mergeCell ref="X45:Y45"/>
    <mergeCell ref="Z45:AA45"/>
    <mergeCell ref="Z47:AA47"/>
    <mergeCell ref="Z46:AA46"/>
    <mergeCell ref="X44:Y44"/>
    <mergeCell ref="Z44:AA44"/>
    <mergeCell ref="X47:Y47"/>
    <mergeCell ref="T46:U46"/>
    <mergeCell ref="P45:Q45"/>
    <mergeCell ref="X46:Y46"/>
    <mergeCell ref="T44:U44"/>
    <mergeCell ref="T45:U45"/>
    <mergeCell ref="P47:Q47"/>
    <mergeCell ref="T47:U47"/>
    <mergeCell ref="P44:Q44"/>
    <mergeCell ref="B50:J50"/>
    <mergeCell ref="M50:N50"/>
    <mergeCell ref="P50:Q50"/>
    <mergeCell ref="T50:V50"/>
    <mergeCell ref="X50:Y50"/>
    <mergeCell ref="Z50:AA50"/>
    <mergeCell ref="B53:J53"/>
    <mergeCell ref="X49:Y49"/>
    <mergeCell ref="Z48:AA48"/>
    <mergeCell ref="T48:U48"/>
    <mergeCell ref="X48:Y48"/>
    <mergeCell ref="O48:Q48"/>
    <mergeCell ref="P49:Q49"/>
    <mergeCell ref="T49:V49"/>
    <mergeCell ref="Z53:AA53"/>
    <mergeCell ref="Z51:AA51"/>
    <mergeCell ref="X52:Y52"/>
    <mergeCell ref="Z52:AA52"/>
    <mergeCell ref="X51:Y51"/>
    <mergeCell ref="P53:Q53"/>
    <mergeCell ref="T53:V53"/>
    <mergeCell ref="T51:V51"/>
    <mergeCell ref="Z49:AA49"/>
    <mergeCell ref="M52:N52"/>
    <mergeCell ref="P52:Q52"/>
    <mergeCell ref="T52:V52"/>
    <mergeCell ref="X53:Y53"/>
    <mergeCell ref="X56:Y56"/>
    <mergeCell ref="Z56:AA56"/>
    <mergeCell ref="T55:V55"/>
    <mergeCell ref="X55:Y55"/>
    <mergeCell ref="Z55:AA55"/>
    <mergeCell ref="T56:V56"/>
    <mergeCell ref="Z54:AA54"/>
    <mergeCell ref="A49:A57"/>
    <mergeCell ref="B49:J49"/>
    <mergeCell ref="M49:N49"/>
    <mergeCell ref="O58:Q58"/>
    <mergeCell ref="B51:J51"/>
    <mergeCell ref="M51:N51"/>
    <mergeCell ref="P51:Q51"/>
    <mergeCell ref="M53:N53"/>
    <mergeCell ref="X57:Y57"/>
    <mergeCell ref="B55:J55"/>
    <mergeCell ref="M55:N55"/>
    <mergeCell ref="P55:Q55"/>
    <mergeCell ref="B56:J56"/>
    <mergeCell ref="M56:N56"/>
    <mergeCell ref="P56:Q56"/>
    <mergeCell ref="B57:L57"/>
    <mergeCell ref="M57:N57"/>
    <mergeCell ref="O57:Q57"/>
    <mergeCell ref="X54:Y54"/>
    <mergeCell ref="B54:J54"/>
    <mergeCell ref="M54:N54"/>
    <mergeCell ref="P54:Q54"/>
    <mergeCell ref="T54:V54"/>
    <mergeCell ref="B52:J52"/>
    <mergeCell ref="Z57:AA57"/>
    <mergeCell ref="L66:N66"/>
    <mergeCell ref="O66:Q66"/>
    <mergeCell ref="T66:V66"/>
    <mergeCell ref="W66:Y66"/>
    <mergeCell ref="W63:Y63"/>
    <mergeCell ref="W60:Y60"/>
    <mergeCell ref="L59:N59"/>
    <mergeCell ref="O59:Q59"/>
    <mergeCell ref="S59:V59"/>
    <mergeCell ref="T57:V57"/>
    <mergeCell ref="W61:Y61"/>
    <mergeCell ref="R58:R61"/>
    <mergeCell ref="S58:V58"/>
    <mergeCell ref="A60:K60"/>
    <mergeCell ref="L60:N60"/>
    <mergeCell ref="W58:Y58"/>
    <mergeCell ref="W59:Y59"/>
    <mergeCell ref="A58:D58"/>
    <mergeCell ref="E58:F58"/>
    <mergeCell ref="L58:N58"/>
    <mergeCell ref="A61:K61"/>
    <mergeCell ref="L61:N61"/>
    <mergeCell ref="O61:Q61"/>
    <mergeCell ref="S61:V61"/>
    <mergeCell ref="O60:Q60"/>
    <mergeCell ref="S60:V60"/>
    <mergeCell ref="A59:F59"/>
    <mergeCell ref="A67:K67"/>
    <mergeCell ref="T67:V67"/>
    <mergeCell ref="W67:Y67"/>
    <mergeCell ref="A65:K65"/>
    <mergeCell ref="L65:N65"/>
    <mergeCell ref="L62:N62"/>
    <mergeCell ref="O62:Q62"/>
    <mergeCell ref="R62:R67"/>
    <mergeCell ref="A64:K64"/>
    <mergeCell ref="L64:N64"/>
    <mergeCell ref="O64:Q64"/>
    <mergeCell ref="T64:V64"/>
    <mergeCell ref="T62:V62"/>
    <mergeCell ref="O65:Q65"/>
    <mergeCell ref="W65:Y65"/>
    <mergeCell ref="A66:K66"/>
    <mergeCell ref="W62:Y62"/>
    <mergeCell ref="A63:K63"/>
    <mergeCell ref="L63:N63"/>
    <mergeCell ref="O63:Q63"/>
    <mergeCell ref="T63:V63"/>
    <mergeCell ref="T65:V65"/>
    <mergeCell ref="W64:Y64"/>
    <mergeCell ref="A62:K62"/>
  </mergeCells>
  <phoneticPr fontId="1"/>
  <conditionalFormatting sqref="Y7:Y15 B7:L23 T7:U24 M7:Q38 AA7:AA39 V7:X40 A7:A67 R7:S67 Z7:Z67 J25:L39 Y25:Y39 B25:G67 H30:I40 T30:U67 J40:Q67 V41:Y67 AA41:AA67 H46:I67">
    <cfRule type="cellIs" dxfId="1" priority="1" stopIfTrue="1" operator="equal">
      <formula>0</formula>
    </cfRule>
  </conditionalFormatting>
  <conditionalFormatting sqref="AB58">
    <cfRule type="cellIs" dxfId="0" priority="2" stopIfTrue="1" operator="notEqual">
      <formula>0</formula>
    </cfRule>
  </conditionalFormatting>
  <dataValidations count="9">
    <dataValidation type="list" allowBlank="1" showInputMessage="1" showErrorMessage="1" sqref="B34:B37" xr:uid="{00000000-0002-0000-0100-000000000000}">
      <formula1>$D$135:$D$140</formula1>
    </dataValidation>
    <dataValidation type="list" allowBlank="1" showInputMessage="1" showErrorMessage="1" sqref="H41:I45" xr:uid="{00000000-0002-0000-0100-000001000000}">
      <formula1>$E$115:$E$126</formula1>
    </dataValidation>
    <dataValidation type="list" allowBlank="1" showInputMessage="1" showErrorMessage="1" sqref="H25:I29" xr:uid="{00000000-0002-0000-0100-000002000000}">
      <formula1>$E$115:$E$124</formula1>
    </dataValidation>
    <dataValidation type="list" imeMode="halfAlpha" allowBlank="1" showInputMessage="1" showErrorMessage="1" sqref="Y1" xr:uid="{00000000-0002-0000-0100-000003000000}">
      <formula1>$O$77:$O$84</formula1>
    </dataValidation>
    <dataValidation type="list" imeMode="disabled" allowBlank="1" showInputMessage="1" showErrorMessage="1" sqref="R15:R57" xr:uid="{00000000-0002-0000-0100-000004000000}">
      <formula1>$D$79</formula1>
    </dataValidation>
    <dataValidation type="list" imeMode="halfAlpha" allowBlank="1" showInputMessage="1" showErrorMessage="1" sqref="Z59" xr:uid="{00000000-0002-0000-0100-000005000000}">
      <formula1>$E$106:$E$113</formula1>
    </dataValidation>
    <dataValidation imeMode="halfAlpha" allowBlank="1" showInputMessage="1" showErrorMessage="1" sqref="B48 T30:T57 H4:I4 M48:M52 R8:R11 D1:I1 B57 T15:T24 M15:M28 J5:M5 G25:G29 Z1:Z2 K39:K47 W41:W47 K25:K32 X15:X57 K15:K23 E41:E45 M33 Y60:AA60 W59:Y59 K49:K56 M57 S63:U67 Z63:Z67 W63:W67 O40 M38:M45" xr:uid="{00000000-0002-0000-0100-000006000000}"/>
    <dataValidation type="list" imeMode="halfAlpha" allowBlank="1" showInputMessage="1" showErrorMessage="1" sqref="J58:J59 H58:H59" xr:uid="{00000000-0002-0000-0100-000007000000}">
      <formula1>$D$79</formula1>
    </dataValidation>
    <dataValidation type="list" imeMode="disabled" allowBlank="1" showInputMessage="1" showErrorMessage="1" sqref="G34:G37" xr:uid="{00000000-0002-0000-0100-000008000000}">
      <formula1>$D$76:$D$77</formula1>
    </dataValidation>
  </dataValidations>
  <printOptions horizontalCentered="1" verticalCentered="1"/>
  <pageMargins left="0.70866141732283472" right="0" top="0.47244094488188981" bottom="0" header="0" footer="0"/>
  <pageSetup paperSize="9" scale="74" orientation="portrait" verticalDpi="200"/>
  <headerFooter alignWithMargins="0">
    <oddHeader>&amp;C&amp;24受　注　明　細&amp;R&amp;"Arial Unicode MS,太字 斜体"アサイ メディックス 株式会社
&amp;"Arial Unicode MS,標準"&amp;8&amp;F　〔&amp;A〕</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4"/>
  </sheetPr>
  <dimension ref="A1:Z158"/>
  <sheetViews>
    <sheetView showGridLines="0" tabSelected="1" zoomScaleNormal="100" workbookViewId="0">
      <selection activeCell="AB6" sqref="AB6"/>
    </sheetView>
  </sheetViews>
  <sheetFormatPr defaultColWidth="13" defaultRowHeight="12"/>
  <cols>
    <col min="1" max="1" width="11.5" style="273" customWidth="1"/>
    <col min="2" max="2" width="5.375" style="273" customWidth="1"/>
    <col min="3" max="3" width="1" style="273" customWidth="1"/>
    <col min="4" max="12" width="2.625" style="273" customWidth="1"/>
    <col min="13" max="15" width="2.125" style="273" customWidth="1"/>
    <col min="16" max="16" width="6.625" style="273" customWidth="1"/>
    <col min="17" max="18" width="4.125" style="273" customWidth="1"/>
    <col min="19" max="19" width="3.625" style="273" customWidth="1"/>
    <col min="20" max="20" width="4.625" style="273" customWidth="1"/>
    <col min="21" max="21" width="3.625" style="273" customWidth="1"/>
    <col min="22" max="22" width="4.625" style="273" customWidth="1"/>
    <col min="23" max="23" width="3.625" style="273" customWidth="1"/>
    <col min="24" max="24" width="4.625" style="273" customWidth="1"/>
    <col min="25" max="25" width="3.625" style="273" customWidth="1"/>
    <col min="26" max="26" width="5.875" style="273" customWidth="1"/>
    <col min="27" max="27" width="4.125" style="273" bestFit="1" customWidth="1"/>
    <col min="28" max="16384" width="13" style="273"/>
  </cols>
  <sheetData>
    <row r="1" spans="1:25" ht="30" customHeight="1">
      <c r="A1" s="819" t="s">
        <v>300</v>
      </c>
      <c r="B1" s="819"/>
      <c r="C1" s="819"/>
      <c r="D1" s="819"/>
      <c r="E1" s="819"/>
      <c r="F1" s="819"/>
      <c r="G1" s="819"/>
      <c r="H1" s="819"/>
      <c r="I1" s="819"/>
      <c r="J1" s="819"/>
      <c r="K1" s="819"/>
      <c r="L1" s="819"/>
      <c r="M1" s="819"/>
      <c r="N1" s="819"/>
      <c r="O1" s="819"/>
      <c r="P1" s="819"/>
      <c r="Q1" s="819"/>
      <c r="R1" s="820"/>
      <c r="S1" s="789" t="s">
        <v>292</v>
      </c>
      <c r="T1" s="789"/>
      <c r="U1" s="789"/>
      <c r="V1" s="809" t="s">
        <v>307</v>
      </c>
      <c r="W1" s="787"/>
      <c r="X1" s="787"/>
      <c r="Y1" s="788"/>
    </row>
    <row r="2" spans="1:25" ht="25.15" customHeight="1">
      <c r="A2" s="821" t="s">
        <v>308</v>
      </c>
      <c r="B2" s="821"/>
      <c r="C2" s="821"/>
      <c r="D2" s="821"/>
      <c r="E2" s="821"/>
      <c r="F2" s="821"/>
      <c r="G2" s="821"/>
      <c r="H2" s="821"/>
      <c r="I2" s="821"/>
      <c r="J2" s="821"/>
      <c r="K2" s="821"/>
      <c r="L2" s="821"/>
      <c r="M2" s="821"/>
      <c r="N2" s="821"/>
      <c r="O2" s="821"/>
      <c r="P2" s="821"/>
      <c r="Q2" s="821"/>
      <c r="R2" s="821"/>
      <c r="S2" s="821"/>
      <c r="T2" s="821"/>
      <c r="U2" s="821"/>
      <c r="V2" s="821"/>
      <c r="W2" s="821"/>
      <c r="X2" s="821"/>
      <c r="Y2" s="821"/>
    </row>
    <row r="3" spans="1:25" ht="27.75">
      <c r="A3" s="822" t="s">
        <v>305</v>
      </c>
      <c r="B3" s="822"/>
      <c r="C3" s="822"/>
      <c r="D3" s="822"/>
      <c r="E3" s="822"/>
      <c r="F3" s="822"/>
      <c r="G3" s="822"/>
      <c r="H3" s="822"/>
      <c r="I3" s="822"/>
      <c r="J3" s="822"/>
      <c r="K3" s="822"/>
      <c r="L3" s="822"/>
      <c r="M3" s="822"/>
      <c r="N3" s="822"/>
      <c r="O3" s="822"/>
      <c r="P3" s="822"/>
      <c r="Q3" s="822"/>
      <c r="R3" s="822"/>
      <c r="S3" s="822"/>
      <c r="T3" s="822"/>
      <c r="U3" s="822"/>
      <c r="V3" s="822"/>
      <c r="W3" s="822"/>
      <c r="X3" s="822"/>
      <c r="Y3" s="822"/>
    </row>
    <row r="4" spans="1:25" ht="18" customHeight="1">
      <c r="A4" s="823"/>
      <c r="B4" s="823"/>
      <c r="C4" s="823"/>
      <c r="D4" s="823"/>
      <c r="E4" s="823"/>
      <c r="F4" s="823"/>
      <c r="G4" s="823"/>
      <c r="H4" s="823"/>
      <c r="I4" s="823"/>
      <c r="J4" s="823"/>
      <c r="K4" s="823"/>
      <c r="L4" s="823"/>
      <c r="M4" s="823"/>
      <c r="N4" s="823"/>
      <c r="O4" s="823"/>
      <c r="P4" s="823"/>
      <c r="Q4" s="823"/>
      <c r="R4" s="823"/>
      <c r="S4" s="823"/>
      <c r="T4" s="823"/>
      <c r="U4" s="823"/>
      <c r="V4" s="823"/>
      <c r="W4" s="823"/>
      <c r="X4" s="823"/>
      <c r="Y4" s="823"/>
    </row>
    <row r="5" spans="1:25" ht="18" customHeight="1">
      <c r="A5" s="824" t="s">
        <v>146</v>
      </c>
      <c r="B5" s="824"/>
      <c r="C5" s="824"/>
      <c r="D5" s="824"/>
      <c r="E5" s="824"/>
      <c r="F5" s="824"/>
      <c r="G5" s="824"/>
      <c r="H5" s="824"/>
      <c r="I5" s="824"/>
      <c r="J5" s="824"/>
      <c r="K5" s="824"/>
      <c r="L5" s="824"/>
      <c r="M5" s="824"/>
      <c r="N5" s="824"/>
      <c r="O5" s="824"/>
      <c r="P5" s="824"/>
      <c r="Q5" s="824"/>
      <c r="R5" s="824"/>
      <c r="S5" s="824"/>
      <c r="T5" s="824"/>
      <c r="U5" s="824"/>
      <c r="V5" s="824"/>
      <c r="W5" s="824"/>
      <c r="X5" s="824"/>
      <c r="Y5" s="824"/>
    </row>
    <row r="6" spans="1:25" ht="18" customHeight="1">
      <c r="A6" s="811" t="s">
        <v>215</v>
      </c>
      <c r="B6" s="811"/>
      <c r="C6" s="811"/>
      <c r="D6" s="811"/>
      <c r="E6" s="811"/>
      <c r="F6" s="811"/>
      <c r="G6" s="811"/>
      <c r="H6" s="811"/>
      <c r="I6" s="811"/>
      <c r="J6" s="811"/>
      <c r="K6" s="811"/>
      <c r="L6" s="811"/>
      <c r="M6" s="811"/>
      <c r="N6" s="811"/>
      <c r="O6" s="811"/>
      <c r="P6" s="811"/>
      <c r="Q6" s="811"/>
      <c r="R6" s="811"/>
      <c r="S6" s="810" t="s">
        <v>309</v>
      </c>
      <c r="T6" s="810"/>
      <c r="U6" s="810"/>
      <c r="V6" s="319"/>
      <c r="W6" s="274" t="s">
        <v>259</v>
      </c>
      <c r="X6" s="320"/>
      <c r="Y6" s="274" t="s">
        <v>258</v>
      </c>
    </row>
    <row r="7" spans="1:25" ht="9.9499999999999993" customHeight="1" thickBot="1">
      <c r="A7" s="665"/>
      <c r="B7" s="665"/>
      <c r="C7" s="665"/>
      <c r="D7" s="665"/>
      <c r="E7" s="665"/>
      <c r="F7" s="665"/>
      <c r="G7" s="665"/>
      <c r="H7" s="665"/>
      <c r="I7" s="665"/>
      <c r="J7" s="665"/>
      <c r="K7" s="665"/>
      <c r="L7" s="665"/>
      <c r="M7" s="665"/>
      <c r="N7" s="665"/>
      <c r="O7" s="665"/>
      <c r="P7" s="665"/>
      <c r="Q7" s="665"/>
      <c r="R7" s="665"/>
      <c r="S7" s="665"/>
      <c r="T7" s="665"/>
      <c r="U7" s="665"/>
      <c r="V7" s="665"/>
      <c r="W7" s="665"/>
      <c r="X7" s="665"/>
      <c r="Y7" s="665"/>
    </row>
    <row r="8" spans="1:25" ht="13.5" customHeight="1">
      <c r="A8" s="784" t="s">
        <v>289</v>
      </c>
      <c r="B8" s="785"/>
      <c r="C8" s="812"/>
      <c r="D8" s="833"/>
      <c r="E8" s="834"/>
      <c r="F8" s="834"/>
      <c r="G8" s="834"/>
      <c r="H8" s="834"/>
      <c r="I8" s="834"/>
      <c r="J8" s="834"/>
      <c r="K8" s="834"/>
      <c r="L8" s="834"/>
      <c r="M8" s="834"/>
      <c r="N8" s="834"/>
      <c r="O8" s="835"/>
      <c r="P8" s="275" t="s">
        <v>272</v>
      </c>
      <c r="Q8" s="826" t="s">
        <v>216</v>
      </c>
      <c r="R8" s="785"/>
      <c r="S8" s="785"/>
      <c r="T8" s="785"/>
      <c r="U8" s="785"/>
      <c r="V8" s="785"/>
      <c r="W8" s="785"/>
      <c r="X8" s="826" t="s">
        <v>293</v>
      </c>
      <c r="Y8" s="786"/>
    </row>
    <row r="9" spans="1:25" ht="12" customHeight="1">
      <c r="A9" s="813" t="s">
        <v>147</v>
      </c>
      <c r="B9" s="814"/>
      <c r="C9" s="815"/>
      <c r="D9" s="836"/>
      <c r="E9" s="837"/>
      <c r="F9" s="837"/>
      <c r="G9" s="837"/>
      <c r="H9" s="837"/>
      <c r="I9" s="837"/>
      <c r="J9" s="837"/>
      <c r="K9" s="837"/>
      <c r="L9" s="837"/>
      <c r="M9" s="837"/>
      <c r="N9" s="837"/>
      <c r="O9" s="838"/>
      <c r="P9" s="806"/>
      <c r="Q9" s="800"/>
      <c r="R9" s="801"/>
      <c r="S9" s="677" t="s">
        <v>251</v>
      </c>
      <c r="T9" s="845"/>
      <c r="U9" s="677" t="s">
        <v>252</v>
      </c>
      <c r="V9" s="845"/>
      <c r="W9" s="677" t="s">
        <v>253</v>
      </c>
      <c r="X9" s="827"/>
      <c r="Y9" s="828"/>
    </row>
    <row r="10" spans="1:25" ht="12" customHeight="1">
      <c r="A10" s="813"/>
      <c r="B10" s="814"/>
      <c r="C10" s="815"/>
      <c r="D10" s="839"/>
      <c r="E10" s="840"/>
      <c r="F10" s="840"/>
      <c r="G10" s="840"/>
      <c r="H10" s="840"/>
      <c r="I10" s="840"/>
      <c r="J10" s="840"/>
      <c r="K10" s="840"/>
      <c r="L10" s="840"/>
      <c r="M10" s="840"/>
      <c r="N10" s="840"/>
      <c r="O10" s="841"/>
      <c r="P10" s="807"/>
      <c r="Q10" s="802"/>
      <c r="R10" s="803"/>
      <c r="S10" s="678"/>
      <c r="T10" s="846"/>
      <c r="U10" s="678"/>
      <c r="V10" s="846"/>
      <c r="W10" s="678"/>
      <c r="X10" s="829"/>
      <c r="Y10" s="830"/>
    </row>
    <row r="11" spans="1:25" ht="12" customHeight="1">
      <c r="A11" s="816"/>
      <c r="B11" s="817"/>
      <c r="C11" s="818"/>
      <c r="D11" s="842"/>
      <c r="E11" s="843"/>
      <c r="F11" s="843"/>
      <c r="G11" s="843"/>
      <c r="H11" s="843"/>
      <c r="I11" s="843"/>
      <c r="J11" s="843"/>
      <c r="K11" s="843"/>
      <c r="L11" s="843"/>
      <c r="M11" s="843"/>
      <c r="N11" s="843"/>
      <c r="O11" s="844"/>
      <c r="P11" s="808"/>
      <c r="Q11" s="804"/>
      <c r="R11" s="805"/>
      <c r="S11" s="679"/>
      <c r="T11" s="847"/>
      <c r="U11" s="679"/>
      <c r="V11" s="847"/>
      <c r="W11" s="679"/>
      <c r="X11" s="831"/>
      <c r="Y11" s="832"/>
    </row>
    <row r="12" spans="1:25" ht="12" customHeight="1">
      <c r="A12" s="848" t="s">
        <v>149</v>
      </c>
      <c r="B12" s="849"/>
      <c r="C12" s="850"/>
      <c r="D12" s="790"/>
      <c r="E12" s="791"/>
      <c r="F12" s="791"/>
      <c r="G12" s="791"/>
      <c r="H12" s="791"/>
      <c r="I12" s="791"/>
      <c r="J12" s="791"/>
      <c r="K12" s="791"/>
      <c r="L12" s="791"/>
      <c r="M12" s="791"/>
      <c r="N12" s="791"/>
      <c r="O12" s="791"/>
      <c r="P12" s="791"/>
      <c r="Q12" s="791"/>
      <c r="R12" s="792"/>
      <c r="S12" s="851" t="s">
        <v>148</v>
      </c>
      <c r="T12" s="852"/>
      <c r="U12" s="791"/>
      <c r="V12" s="791"/>
      <c r="W12" s="791"/>
      <c r="X12" s="791"/>
      <c r="Y12" s="857"/>
    </row>
    <row r="13" spans="1:25" ht="12" customHeight="1">
      <c r="A13" s="813"/>
      <c r="B13" s="814"/>
      <c r="C13" s="815"/>
      <c r="D13" s="793"/>
      <c r="E13" s="794"/>
      <c r="F13" s="794"/>
      <c r="G13" s="794"/>
      <c r="H13" s="794"/>
      <c r="I13" s="794"/>
      <c r="J13" s="794"/>
      <c r="K13" s="794"/>
      <c r="L13" s="794"/>
      <c r="M13" s="794"/>
      <c r="N13" s="794"/>
      <c r="O13" s="794"/>
      <c r="P13" s="794"/>
      <c r="Q13" s="794"/>
      <c r="R13" s="795"/>
      <c r="S13" s="853"/>
      <c r="T13" s="854"/>
      <c r="U13" s="794"/>
      <c r="V13" s="794"/>
      <c r="W13" s="794"/>
      <c r="X13" s="794"/>
      <c r="Y13" s="858"/>
    </row>
    <row r="14" spans="1:25" ht="12" customHeight="1">
      <c r="A14" s="816"/>
      <c r="B14" s="817"/>
      <c r="C14" s="818"/>
      <c r="D14" s="796"/>
      <c r="E14" s="797"/>
      <c r="F14" s="797"/>
      <c r="G14" s="797"/>
      <c r="H14" s="797"/>
      <c r="I14" s="797"/>
      <c r="J14" s="797"/>
      <c r="K14" s="797"/>
      <c r="L14" s="797"/>
      <c r="M14" s="797"/>
      <c r="N14" s="797"/>
      <c r="O14" s="797"/>
      <c r="P14" s="797"/>
      <c r="Q14" s="797"/>
      <c r="R14" s="798"/>
      <c r="S14" s="855"/>
      <c r="T14" s="856"/>
      <c r="U14" s="797"/>
      <c r="V14" s="797"/>
      <c r="W14" s="797"/>
      <c r="X14" s="797"/>
      <c r="Y14" s="859"/>
    </row>
    <row r="15" spans="1:25" ht="12" customHeight="1">
      <c r="A15" s="686" t="s">
        <v>283</v>
      </c>
      <c r="B15" s="687"/>
      <c r="C15" s="688"/>
      <c r="D15" s="276" t="s">
        <v>263</v>
      </c>
      <c r="E15" s="799"/>
      <c r="F15" s="799"/>
      <c r="G15" s="799"/>
      <c r="H15" s="799"/>
      <c r="I15" s="677"/>
      <c r="J15" s="677"/>
      <c r="K15" s="677"/>
      <c r="L15" s="677"/>
      <c r="M15" s="677"/>
      <c r="N15" s="677"/>
      <c r="O15" s="677"/>
      <c r="P15" s="825"/>
      <c r="Q15" s="662" t="s">
        <v>249</v>
      </c>
      <c r="R15" s="663"/>
      <c r="S15" s="675"/>
      <c r="T15" s="675"/>
      <c r="U15" s="675"/>
      <c r="V15" s="675"/>
      <c r="W15" s="675"/>
      <c r="X15" s="675"/>
      <c r="Y15" s="676"/>
    </row>
    <row r="16" spans="1:25" ht="12" customHeight="1">
      <c r="A16" s="689"/>
      <c r="B16" s="690"/>
      <c r="C16" s="691"/>
      <c r="D16" s="703"/>
      <c r="E16" s="704"/>
      <c r="F16" s="704"/>
      <c r="G16" s="704"/>
      <c r="H16" s="704"/>
      <c r="I16" s="704"/>
      <c r="J16" s="704"/>
      <c r="K16" s="704"/>
      <c r="L16" s="704"/>
      <c r="M16" s="704"/>
      <c r="N16" s="704"/>
      <c r="O16" s="704"/>
      <c r="P16" s="704"/>
      <c r="Q16" s="662" t="s">
        <v>250</v>
      </c>
      <c r="R16" s="663"/>
      <c r="S16" s="675"/>
      <c r="T16" s="675"/>
      <c r="U16" s="675"/>
      <c r="V16" s="675"/>
      <c r="W16" s="675"/>
      <c r="X16" s="675"/>
      <c r="Y16" s="676"/>
    </row>
    <row r="17" spans="1:26" ht="12" customHeight="1">
      <c r="A17" s="692"/>
      <c r="B17" s="693"/>
      <c r="C17" s="694"/>
      <c r="D17" s="705"/>
      <c r="E17" s="706"/>
      <c r="F17" s="706"/>
      <c r="G17" s="706"/>
      <c r="H17" s="706"/>
      <c r="I17" s="706"/>
      <c r="J17" s="706"/>
      <c r="K17" s="706"/>
      <c r="L17" s="706"/>
      <c r="M17" s="706"/>
      <c r="N17" s="706"/>
      <c r="O17" s="706"/>
      <c r="P17" s="706"/>
      <c r="Q17" s="716" t="s">
        <v>268</v>
      </c>
      <c r="R17" s="717"/>
      <c r="S17" s="707"/>
      <c r="T17" s="707"/>
      <c r="U17" s="707"/>
      <c r="V17" s="707"/>
      <c r="W17" s="707"/>
      <c r="X17" s="707"/>
      <c r="Y17" s="708"/>
    </row>
    <row r="18" spans="1:26" ht="12" customHeight="1">
      <c r="A18" s="686" t="s">
        <v>282</v>
      </c>
      <c r="B18" s="687"/>
      <c r="C18" s="688"/>
      <c r="D18" s="276" t="s">
        <v>263</v>
      </c>
      <c r="E18" s="799"/>
      <c r="F18" s="799"/>
      <c r="G18" s="799"/>
      <c r="H18" s="799"/>
      <c r="I18" s="677"/>
      <c r="J18" s="677"/>
      <c r="K18" s="677"/>
      <c r="L18" s="677"/>
      <c r="M18" s="677"/>
      <c r="N18" s="677"/>
      <c r="O18" s="677"/>
      <c r="P18" s="825"/>
      <c r="Q18" s="662" t="s">
        <v>249</v>
      </c>
      <c r="R18" s="663"/>
      <c r="S18" s="675"/>
      <c r="T18" s="675"/>
      <c r="U18" s="675"/>
      <c r="V18" s="675"/>
      <c r="W18" s="675"/>
      <c r="X18" s="675"/>
      <c r="Y18" s="676"/>
    </row>
    <row r="19" spans="1:26" ht="12" customHeight="1">
      <c r="A19" s="689"/>
      <c r="B19" s="690"/>
      <c r="C19" s="691"/>
      <c r="D19" s="703"/>
      <c r="E19" s="704"/>
      <c r="F19" s="704"/>
      <c r="G19" s="704"/>
      <c r="H19" s="704"/>
      <c r="I19" s="704"/>
      <c r="J19" s="704"/>
      <c r="K19" s="704"/>
      <c r="L19" s="704"/>
      <c r="M19" s="704"/>
      <c r="N19" s="704"/>
      <c r="O19" s="704"/>
      <c r="P19" s="704"/>
      <c r="Q19" s="662" t="s">
        <v>248</v>
      </c>
      <c r="R19" s="663"/>
      <c r="S19" s="675"/>
      <c r="T19" s="675"/>
      <c r="U19" s="675"/>
      <c r="V19" s="675"/>
      <c r="W19" s="675"/>
      <c r="X19" s="675"/>
      <c r="Y19" s="676"/>
    </row>
    <row r="20" spans="1:26" ht="12" customHeight="1">
      <c r="A20" s="692"/>
      <c r="B20" s="693"/>
      <c r="C20" s="694"/>
      <c r="D20" s="705"/>
      <c r="E20" s="706"/>
      <c r="F20" s="706"/>
      <c r="G20" s="706"/>
      <c r="H20" s="706"/>
      <c r="I20" s="706"/>
      <c r="J20" s="706"/>
      <c r="K20" s="706"/>
      <c r="L20" s="706"/>
      <c r="M20" s="706"/>
      <c r="N20" s="706"/>
      <c r="O20" s="706"/>
      <c r="P20" s="706"/>
      <c r="Q20" s="716" t="s">
        <v>247</v>
      </c>
      <c r="R20" s="717"/>
      <c r="S20" s="707"/>
      <c r="T20" s="707"/>
      <c r="U20" s="707"/>
      <c r="V20" s="707"/>
      <c r="W20" s="707"/>
      <c r="X20" s="707"/>
      <c r="Y20" s="708"/>
    </row>
    <row r="21" spans="1:26" ht="12" customHeight="1">
      <c r="A21" s="689" t="s">
        <v>281</v>
      </c>
      <c r="B21" s="690"/>
      <c r="C21" s="691"/>
      <c r="D21" s="712"/>
      <c r="E21" s="713"/>
      <c r="F21" s="713"/>
      <c r="G21" s="713"/>
      <c r="H21" s="713"/>
      <c r="I21" s="713"/>
      <c r="J21" s="713"/>
      <c r="K21" s="669" t="s">
        <v>294</v>
      </c>
      <c r="L21" s="670"/>
      <c r="M21" s="670"/>
      <c r="N21" s="670"/>
      <c r="O21" s="670"/>
      <c r="P21" s="670"/>
      <c r="Q21" s="670"/>
      <c r="R21" s="670"/>
      <c r="S21" s="670"/>
      <c r="T21" s="670"/>
      <c r="U21" s="670"/>
      <c r="V21" s="670"/>
      <c r="W21" s="670"/>
      <c r="X21" s="670"/>
      <c r="Y21" s="671"/>
      <c r="Z21" s="277"/>
    </row>
    <row r="22" spans="1:26" ht="24" customHeight="1" thickBot="1">
      <c r="A22" s="709"/>
      <c r="B22" s="710"/>
      <c r="C22" s="711"/>
      <c r="D22" s="714"/>
      <c r="E22" s="715"/>
      <c r="F22" s="715"/>
      <c r="G22" s="715"/>
      <c r="H22" s="715"/>
      <c r="I22" s="715"/>
      <c r="J22" s="715"/>
      <c r="K22" s="672"/>
      <c r="L22" s="673"/>
      <c r="M22" s="673"/>
      <c r="N22" s="673"/>
      <c r="O22" s="673"/>
      <c r="P22" s="673"/>
      <c r="Q22" s="673"/>
      <c r="R22" s="673"/>
      <c r="S22" s="673"/>
      <c r="T22" s="673"/>
      <c r="U22" s="673"/>
      <c r="V22" s="673"/>
      <c r="W22" s="673"/>
      <c r="X22" s="673"/>
      <c r="Y22" s="674"/>
      <c r="Z22" s="278"/>
    </row>
    <row r="23" spans="1:26" ht="11.1" customHeight="1">
      <c r="A23" s="666"/>
      <c r="B23" s="666"/>
      <c r="C23" s="666"/>
      <c r="D23" s="666"/>
      <c r="E23" s="666"/>
      <c r="F23" s="666"/>
      <c r="G23" s="666"/>
      <c r="H23" s="666"/>
      <c r="I23" s="666"/>
      <c r="J23" s="666"/>
      <c r="K23" s="666"/>
      <c r="L23" s="666"/>
      <c r="M23" s="666"/>
      <c r="N23" s="666"/>
      <c r="O23" s="666"/>
      <c r="P23" s="666"/>
      <c r="Q23" s="666"/>
      <c r="R23" s="666"/>
      <c r="S23" s="666"/>
      <c r="T23" s="666"/>
      <c r="U23" s="666"/>
      <c r="V23" s="666"/>
      <c r="W23" s="666"/>
      <c r="X23" s="666"/>
      <c r="Y23" s="666"/>
    </row>
    <row r="24" spans="1:26" ht="13.5" customHeight="1">
      <c r="A24" s="702" t="s">
        <v>150</v>
      </c>
      <c r="B24" s="702"/>
      <c r="C24" s="702"/>
      <c r="D24" s="702"/>
      <c r="E24" s="702"/>
      <c r="F24" s="702"/>
      <c r="G24" s="702"/>
      <c r="H24" s="702"/>
      <c r="I24" s="702"/>
      <c r="J24" s="702"/>
      <c r="K24" s="702"/>
      <c r="L24" s="702"/>
      <c r="M24" s="702"/>
      <c r="N24" s="702"/>
      <c r="O24" s="702"/>
      <c r="P24" s="702"/>
      <c r="Q24" s="702"/>
      <c r="R24" s="702"/>
      <c r="S24" s="702"/>
      <c r="T24" s="702"/>
      <c r="U24" s="702"/>
      <c r="V24" s="702"/>
      <c r="W24" s="702"/>
      <c r="X24" s="702"/>
      <c r="Y24" s="702"/>
    </row>
    <row r="25" spans="1:26" ht="11.1" customHeight="1">
      <c r="A25" s="701" t="s">
        <v>151</v>
      </c>
      <c r="B25" s="701"/>
      <c r="C25" s="701"/>
      <c r="D25" s="701"/>
      <c r="E25" s="701"/>
      <c r="F25" s="701"/>
      <c r="G25" s="701"/>
      <c r="H25" s="701"/>
      <c r="I25" s="701"/>
      <c r="J25" s="701"/>
      <c r="K25" s="701"/>
      <c r="L25" s="701"/>
      <c r="M25" s="701"/>
      <c r="N25" s="701"/>
      <c r="O25" s="701"/>
      <c r="P25" s="701"/>
      <c r="Q25" s="701"/>
      <c r="R25" s="701"/>
      <c r="S25" s="701"/>
      <c r="T25" s="701"/>
      <c r="U25" s="701"/>
      <c r="V25" s="701"/>
      <c r="W25" s="701"/>
      <c r="X25" s="701"/>
      <c r="Y25" s="701"/>
    </row>
    <row r="26" spans="1:26" ht="11.1" customHeight="1">
      <c r="A26" s="701"/>
      <c r="B26" s="701"/>
      <c r="C26" s="701"/>
      <c r="D26" s="701"/>
      <c r="E26" s="701"/>
      <c r="F26" s="701"/>
      <c r="G26" s="701"/>
      <c r="H26" s="701"/>
      <c r="I26" s="701"/>
      <c r="J26" s="701"/>
      <c r="K26" s="701"/>
      <c r="L26" s="701"/>
      <c r="M26" s="701"/>
      <c r="N26" s="701"/>
      <c r="O26" s="701"/>
      <c r="P26" s="701"/>
      <c r="Q26" s="701"/>
      <c r="R26" s="701"/>
      <c r="S26" s="701"/>
      <c r="T26" s="701"/>
      <c r="U26" s="701"/>
      <c r="V26" s="701"/>
      <c r="W26" s="701"/>
      <c r="X26" s="701"/>
      <c r="Y26" s="701"/>
    </row>
    <row r="27" spans="1:26" ht="11.1" customHeight="1" thickBot="1">
      <c r="A27" s="667"/>
      <c r="B27" s="667"/>
      <c r="C27" s="667"/>
      <c r="D27" s="667"/>
      <c r="E27" s="667"/>
      <c r="F27" s="667"/>
      <c r="G27" s="667"/>
      <c r="H27" s="667"/>
      <c r="I27" s="667"/>
      <c r="J27" s="667"/>
      <c r="K27" s="667"/>
      <c r="L27" s="667"/>
      <c r="M27" s="667"/>
      <c r="N27" s="667"/>
      <c r="O27" s="667"/>
      <c r="P27" s="667"/>
      <c r="Q27" s="667"/>
      <c r="R27" s="667"/>
      <c r="S27" s="667"/>
      <c r="T27" s="667"/>
      <c r="U27" s="667"/>
      <c r="V27" s="667"/>
      <c r="W27" s="667"/>
      <c r="X27" s="667"/>
      <c r="Y27" s="667"/>
    </row>
    <row r="28" spans="1:26" ht="14.1" customHeight="1">
      <c r="A28" s="719" t="s">
        <v>291</v>
      </c>
      <c r="B28" s="720"/>
      <c r="C28" s="720"/>
      <c r="D28" s="720"/>
      <c r="E28" s="720"/>
      <c r="F28" s="720"/>
      <c r="G28" s="720"/>
      <c r="H28" s="720"/>
      <c r="I28" s="720"/>
      <c r="J28" s="720"/>
      <c r="K28" s="720"/>
      <c r="L28" s="720"/>
      <c r="M28" s="720"/>
      <c r="N28" s="720"/>
      <c r="O28" s="720"/>
      <c r="P28" s="720"/>
      <c r="Q28" s="720"/>
      <c r="R28" s="720"/>
      <c r="S28" s="720"/>
      <c r="T28" s="720"/>
      <c r="U28" s="720"/>
      <c r="V28" s="720"/>
      <c r="W28" s="720"/>
      <c r="X28" s="720"/>
      <c r="Y28" s="721"/>
    </row>
    <row r="29" spans="1:26" ht="11.1" customHeight="1">
      <c r="A29" s="680"/>
      <c r="B29" s="681"/>
      <c r="C29" s="681"/>
      <c r="D29" s="681"/>
      <c r="E29" s="681"/>
      <c r="F29" s="681"/>
      <c r="G29" s="681"/>
      <c r="H29" s="681"/>
      <c r="I29" s="681"/>
      <c r="J29" s="681"/>
      <c r="K29" s="681"/>
      <c r="L29" s="681"/>
      <c r="M29" s="681"/>
      <c r="N29" s="681"/>
      <c r="O29" s="681"/>
      <c r="P29" s="681"/>
      <c r="Q29" s="681"/>
      <c r="R29" s="681"/>
      <c r="S29" s="681"/>
      <c r="T29" s="681"/>
      <c r="U29" s="681"/>
      <c r="V29" s="681"/>
      <c r="W29" s="681"/>
      <c r="X29" s="681"/>
      <c r="Y29" s="682"/>
    </row>
    <row r="30" spans="1:26" ht="11.1" customHeight="1">
      <c r="A30" s="722"/>
      <c r="B30" s="723"/>
      <c r="C30" s="723"/>
      <c r="D30" s="723"/>
      <c r="E30" s="723"/>
      <c r="F30" s="723"/>
      <c r="G30" s="723"/>
      <c r="H30" s="723"/>
      <c r="I30" s="723"/>
      <c r="J30" s="723"/>
      <c r="K30" s="723"/>
      <c r="L30" s="723"/>
      <c r="M30" s="723"/>
      <c r="N30" s="723"/>
      <c r="O30" s="723"/>
      <c r="P30" s="723"/>
      <c r="Q30" s="723"/>
      <c r="R30" s="723"/>
      <c r="S30" s="723"/>
      <c r="T30" s="723"/>
      <c r="U30" s="723"/>
      <c r="V30" s="723"/>
      <c r="W30" s="723"/>
      <c r="X30" s="723"/>
      <c r="Y30" s="724"/>
    </row>
    <row r="31" spans="1:26" ht="11.1" customHeight="1" thickBot="1">
      <c r="A31" s="725"/>
      <c r="B31" s="726"/>
      <c r="C31" s="726"/>
      <c r="D31" s="726"/>
      <c r="E31" s="726"/>
      <c r="F31" s="726"/>
      <c r="G31" s="726"/>
      <c r="H31" s="726"/>
      <c r="I31" s="726"/>
      <c r="J31" s="726"/>
      <c r="K31" s="726"/>
      <c r="L31" s="726"/>
      <c r="M31" s="726"/>
      <c r="N31" s="726"/>
      <c r="O31" s="726"/>
      <c r="P31" s="726"/>
      <c r="Q31" s="726"/>
      <c r="R31" s="726"/>
      <c r="S31" s="726"/>
      <c r="T31" s="726"/>
      <c r="U31" s="726"/>
      <c r="V31" s="726"/>
      <c r="W31" s="726"/>
      <c r="X31" s="726"/>
      <c r="Y31" s="727"/>
    </row>
    <row r="32" spans="1:26" ht="11.1" customHeight="1" thickBot="1">
      <c r="A32" s="666"/>
      <c r="B32" s="666"/>
      <c r="C32" s="666"/>
      <c r="D32" s="666"/>
      <c r="E32" s="666"/>
      <c r="F32" s="666"/>
      <c r="G32" s="666"/>
      <c r="H32" s="666"/>
      <c r="I32" s="666"/>
      <c r="J32" s="666"/>
      <c r="K32" s="666"/>
      <c r="L32" s="666"/>
      <c r="M32" s="666"/>
      <c r="N32" s="666"/>
      <c r="O32" s="666"/>
      <c r="P32" s="666"/>
      <c r="Q32" s="666"/>
      <c r="R32" s="666"/>
      <c r="S32" s="666"/>
      <c r="T32" s="666"/>
      <c r="U32" s="666"/>
      <c r="V32" s="666"/>
      <c r="W32" s="666"/>
      <c r="X32" s="666"/>
      <c r="Y32" s="666"/>
    </row>
    <row r="33" spans="1:25" ht="18" customHeight="1">
      <c r="A33" s="784" t="s">
        <v>264</v>
      </c>
      <c r="B33" s="785"/>
      <c r="C33" s="785"/>
      <c r="D33" s="785"/>
      <c r="E33" s="785"/>
      <c r="F33" s="785"/>
      <c r="G33" s="785"/>
      <c r="H33" s="785"/>
      <c r="I33" s="785"/>
      <c r="J33" s="785"/>
      <c r="K33" s="785"/>
      <c r="L33" s="785"/>
      <c r="M33" s="786"/>
      <c r="N33" s="668"/>
      <c r="O33" s="728" t="s">
        <v>152</v>
      </c>
      <c r="P33" s="729"/>
      <c r="Q33" s="729"/>
      <c r="R33" s="729"/>
      <c r="S33" s="729"/>
      <c r="T33" s="729"/>
      <c r="U33" s="729"/>
      <c r="V33" s="729"/>
      <c r="W33" s="729"/>
      <c r="X33" s="729"/>
      <c r="Y33" s="730"/>
    </row>
    <row r="34" spans="1:25" ht="18" customHeight="1">
      <c r="A34" s="683" t="s">
        <v>288</v>
      </c>
      <c r="B34" s="684"/>
      <c r="C34" s="684"/>
      <c r="D34" s="684"/>
      <c r="E34" s="684"/>
      <c r="F34" s="684"/>
      <c r="G34" s="684"/>
      <c r="H34" s="684"/>
      <c r="I34" s="684"/>
      <c r="J34" s="684"/>
      <c r="K34" s="684"/>
      <c r="L34" s="684"/>
      <c r="M34" s="685"/>
      <c r="N34" s="668"/>
      <c r="O34" s="695"/>
      <c r="P34" s="696"/>
      <c r="Q34" s="696"/>
      <c r="R34" s="696"/>
      <c r="S34" s="696"/>
      <c r="T34" s="696"/>
      <c r="U34" s="696"/>
      <c r="V34" s="696"/>
      <c r="W34" s="696"/>
      <c r="X34" s="775" t="s">
        <v>265</v>
      </c>
      <c r="Y34" s="776"/>
    </row>
    <row r="35" spans="1:25" ht="18" customHeight="1">
      <c r="A35" s="680" t="s">
        <v>278</v>
      </c>
      <c r="B35" s="681"/>
      <c r="C35" s="681"/>
      <c r="D35" s="681"/>
      <c r="E35" s="681"/>
      <c r="F35" s="681"/>
      <c r="G35" s="681"/>
      <c r="H35" s="681"/>
      <c r="I35" s="681"/>
      <c r="J35" s="681"/>
      <c r="K35" s="681"/>
      <c r="L35" s="681"/>
      <c r="M35" s="682"/>
      <c r="N35" s="668"/>
      <c r="O35" s="697"/>
      <c r="P35" s="698"/>
      <c r="Q35" s="698"/>
      <c r="R35" s="698"/>
      <c r="S35" s="698"/>
      <c r="T35" s="698"/>
      <c r="U35" s="698"/>
      <c r="V35" s="698"/>
      <c r="W35" s="698"/>
      <c r="X35" s="777"/>
      <c r="Y35" s="778"/>
    </row>
    <row r="36" spans="1:25" ht="18" customHeight="1">
      <c r="A36" s="680" t="s">
        <v>279</v>
      </c>
      <c r="B36" s="681"/>
      <c r="C36" s="681"/>
      <c r="D36" s="681"/>
      <c r="E36" s="681"/>
      <c r="F36" s="681"/>
      <c r="G36" s="681"/>
      <c r="H36" s="681"/>
      <c r="I36" s="681"/>
      <c r="J36" s="681"/>
      <c r="K36" s="681"/>
      <c r="L36" s="681"/>
      <c r="M36" s="682"/>
      <c r="N36" s="668"/>
      <c r="O36" s="697"/>
      <c r="P36" s="698"/>
      <c r="Q36" s="698"/>
      <c r="R36" s="698"/>
      <c r="S36" s="698"/>
      <c r="T36" s="698"/>
      <c r="U36" s="698"/>
      <c r="V36" s="698"/>
      <c r="W36" s="698"/>
      <c r="X36" s="777"/>
      <c r="Y36" s="778"/>
    </row>
    <row r="37" spans="1:25" ht="18" customHeight="1" thickBot="1">
      <c r="A37" s="781" t="s">
        <v>280</v>
      </c>
      <c r="B37" s="782"/>
      <c r="C37" s="782"/>
      <c r="D37" s="782"/>
      <c r="E37" s="782"/>
      <c r="F37" s="782"/>
      <c r="G37" s="782"/>
      <c r="H37" s="782"/>
      <c r="I37" s="782"/>
      <c r="J37" s="782"/>
      <c r="K37" s="782"/>
      <c r="L37" s="782"/>
      <c r="M37" s="783"/>
      <c r="N37" s="668"/>
      <c r="O37" s="699"/>
      <c r="P37" s="700"/>
      <c r="Q37" s="700"/>
      <c r="R37" s="700"/>
      <c r="S37" s="700"/>
      <c r="T37" s="700"/>
      <c r="U37" s="700"/>
      <c r="V37" s="700"/>
      <c r="W37" s="700"/>
      <c r="X37" s="779"/>
      <c r="Y37" s="780"/>
    </row>
    <row r="38" spans="1:25" ht="11.1" customHeight="1" thickBot="1">
      <c r="A38" s="667"/>
      <c r="B38" s="667"/>
      <c r="C38" s="667"/>
      <c r="D38" s="667"/>
      <c r="E38" s="667"/>
      <c r="F38" s="667"/>
      <c r="G38" s="667"/>
      <c r="H38" s="667"/>
      <c r="I38" s="667"/>
      <c r="J38" s="667"/>
      <c r="K38" s="667"/>
      <c r="L38" s="667"/>
      <c r="M38" s="667"/>
      <c r="N38" s="667"/>
      <c r="O38" s="667"/>
      <c r="P38" s="667"/>
      <c r="Q38" s="667"/>
      <c r="R38" s="667"/>
      <c r="S38" s="667"/>
      <c r="T38" s="667"/>
      <c r="U38" s="667"/>
      <c r="V38" s="667"/>
      <c r="W38" s="667"/>
      <c r="X38" s="667"/>
      <c r="Y38" s="667"/>
    </row>
    <row r="39" spans="1:25" ht="16.5" customHeight="1">
      <c r="A39" s="752" t="s">
        <v>153</v>
      </c>
      <c r="B39" s="753"/>
      <c r="C39" s="753"/>
      <c r="D39" s="753"/>
      <c r="E39" s="753"/>
      <c r="F39" s="753"/>
      <c r="G39" s="753"/>
      <c r="H39" s="756"/>
      <c r="I39" s="757"/>
      <c r="J39" s="757"/>
      <c r="K39" s="757"/>
      <c r="L39" s="757"/>
      <c r="M39" s="757"/>
      <c r="N39" s="757"/>
      <c r="O39" s="757"/>
      <c r="P39" s="757"/>
      <c r="Q39" s="757"/>
      <c r="R39" s="757"/>
      <c r="S39" s="757"/>
      <c r="T39" s="757"/>
      <c r="U39" s="757"/>
      <c r="V39" s="757"/>
      <c r="W39" s="757"/>
      <c r="X39" s="757"/>
      <c r="Y39" s="758"/>
    </row>
    <row r="40" spans="1:25" ht="16.5" customHeight="1">
      <c r="A40" s="754"/>
      <c r="B40" s="755"/>
      <c r="C40" s="755"/>
      <c r="D40" s="755"/>
      <c r="E40" s="755"/>
      <c r="F40" s="755"/>
      <c r="G40" s="755"/>
      <c r="H40" s="759"/>
      <c r="I40" s="760"/>
      <c r="J40" s="760"/>
      <c r="K40" s="760"/>
      <c r="L40" s="760"/>
      <c r="M40" s="760"/>
      <c r="N40" s="760"/>
      <c r="O40" s="760"/>
      <c r="P40" s="760"/>
      <c r="Q40" s="760"/>
      <c r="R40" s="760"/>
      <c r="S40" s="760"/>
      <c r="T40" s="760"/>
      <c r="U40" s="760"/>
      <c r="V40" s="760"/>
      <c r="W40" s="760"/>
      <c r="X40" s="760"/>
      <c r="Y40" s="761"/>
    </row>
    <row r="41" spans="1:25" ht="16.5" customHeight="1">
      <c r="A41" s="754"/>
      <c r="B41" s="755"/>
      <c r="C41" s="755"/>
      <c r="D41" s="755"/>
      <c r="E41" s="755"/>
      <c r="F41" s="755"/>
      <c r="G41" s="755"/>
      <c r="H41" s="759"/>
      <c r="I41" s="760"/>
      <c r="J41" s="760"/>
      <c r="K41" s="760"/>
      <c r="L41" s="760"/>
      <c r="M41" s="760"/>
      <c r="N41" s="760"/>
      <c r="O41" s="760"/>
      <c r="P41" s="760"/>
      <c r="Q41" s="760"/>
      <c r="R41" s="760"/>
      <c r="S41" s="760"/>
      <c r="T41" s="760"/>
      <c r="U41" s="760"/>
      <c r="V41" s="760"/>
      <c r="W41" s="760"/>
      <c r="X41" s="760"/>
      <c r="Y41" s="761"/>
    </row>
    <row r="42" spans="1:25" ht="16.5" customHeight="1">
      <c r="A42" s="762" t="s">
        <v>154</v>
      </c>
      <c r="B42" s="763"/>
      <c r="C42" s="763"/>
      <c r="D42" s="763"/>
      <c r="E42" s="763"/>
      <c r="F42" s="763"/>
      <c r="G42" s="764"/>
      <c r="H42" s="769"/>
      <c r="I42" s="770"/>
      <c r="J42" s="770"/>
      <c r="K42" s="770"/>
      <c r="L42" s="770"/>
      <c r="M42" s="770"/>
      <c r="N42" s="770"/>
      <c r="O42" s="770"/>
      <c r="P42" s="770"/>
      <c r="Q42" s="770"/>
      <c r="R42" s="770"/>
      <c r="S42" s="770"/>
      <c r="T42" s="770"/>
      <c r="U42" s="770"/>
      <c r="V42" s="770"/>
      <c r="W42" s="770"/>
      <c r="X42" s="770"/>
      <c r="Y42" s="771"/>
    </row>
    <row r="43" spans="1:25" ht="16.5" customHeight="1">
      <c r="A43" s="754"/>
      <c r="B43" s="755"/>
      <c r="C43" s="755"/>
      <c r="D43" s="755"/>
      <c r="E43" s="755"/>
      <c r="F43" s="755"/>
      <c r="G43" s="765"/>
      <c r="H43" s="759"/>
      <c r="I43" s="760"/>
      <c r="J43" s="760"/>
      <c r="K43" s="760"/>
      <c r="L43" s="760"/>
      <c r="M43" s="760"/>
      <c r="N43" s="760"/>
      <c r="O43" s="760"/>
      <c r="P43" s="760"/>
      <c r="Q43" s="760"/>
      <c r="R43" s="760"/>
      <c r="S43" s="760"/>
      <c r="T43" s="760"/>
      <c r="U43" s="760"/>
      <c r="V43" s="760"/>
      <c r="W43" s="760"/>
      <c r="X43" s="760"/>
      <c r="Y43" s="761"/>
    </row>
    <row r="44" spans="1:25" ht="16.5" customHeight="1" thickBot="1">
      <c r="A44" s="766"/>
      <c r="B44" s="767"/>
      <c r="C44" s="767"/>
      <c r="D44" s="767"/>
      <c r="E44" s="767"/>
      <c r="F44" s="767"/>
      <c r="G44" s="768"/>
      <c r="H44" s="772"/>
      <c r="I44" s="773"/>
      <c r="J44" s="773"/>
      <c r="K44" s="773"/>
      <c r="L44" s="773"/>
      <c r="M44" s="773"/>
      <c r="N44" s="773"/>
      <c r="O44" s="773"/>
      <c r="P44" s="773"/>
      <c r="Q44" s="773"/>
      <c r="R44" s="773"/>
      <c r="S44" s="773"/>
      <c r="T44" s="773"/>
      <c r="U44" s="773"/>
      <c r="V44" s="773"/>
      <c r="W44" s="773"/>
      <c r="X44" s="773"/>
      <c r="Y44" s="774"/>
    </row>
    <row r="45" spans="1:25" ht="10.5" customHeight="1" thickBot="1">
      <c r="A45" s="664"/>
      <c r="B45" s="664"/>
      <c r="C45" s="664"/>
      <c r="D45" s="664"/>
      <c r="E45" s="664"/>
      <c r="F45" s="664"/>
      <c r="G45" s="664"/>
      <c r="H45" s="664"/>
      <c r="I45" s="664"/>
      <c r="J45" s="664"/>
      <c r="K45" s="664"/>
      <c r="L45" s="664"/>
      <c r="M45" s="664"/>
      <c r="N45" s="664"/>
      <c r="O45" s="664"/>
      <c r="P45" s="664"/>
      <c r="Q45" s="664"/>
      <c r="R45" s="664"/>
      <c r="S45" s="664"/>
      <c r="T45" s="664"/>
      <c r="U45" s="664"/>
      <c r="V45" s="664"/>
      <c r="W45" s="664"/>
      <c r="X45" s="664"/>
      <c r="Y45" s="664"/>
    </row>
    <row r="46" spans="1:25" ht="16.5" customHeight="1">
      <c r="A46" s="731" t="s">
        <v>155</v>
      </c>
      <c r="B46" s="732"/>
      <c r="C46" s="732"/>
      <c r="D46" s="732"/>
      <c r="E46" s="732"/>
      <c r="F46" s="732"/>
      <c r="G46" s="732"/>
      <c r="H46" s="732"/>
      <c r="I46" s="732"/>
      <c r="J46" s="732"/>
      <c r="K46" s="732"/>
      <c r="L46" s="732"/>
      <c r="M46" s="732"/>
      <c r="N46" s="732"/>
      <c r="O46" s="732"/>
      <c r="P46" s="732"/>
      <c r="Q46" s="732"/>
      <c r="R46" s="732"/>
      <c r="S46" s="732"/>
      <c r="T46" s="732"/>
      <c r="U46" s="732"/>
      <c r="V46" s="732"/>
      <c r="W46" s="732"/>
      <c r="X46" s="732"/>
      <c r="Y46" s="733"/>
    </row>
    <row r="47" spans="1:25" ht="16.5" customHeight="1">
      <c r="A47" s="734"/>
      <c r="B47" s="735"/>
      <c r="C47" s="735"/>
      <c r="D47" s="735"/>
      <c r="E47" s="735"/>
      <c r="F47" s="735"/>
      <c r="G47" s="735"/>
      <c r="H47" s="735"/>
      <c r="I47" s="735"/>
      <c r="J47" s="735"/>
      <c r="K47" s="735"/>
      <c r="L47" s="735"/>
      <c r="M47" s="735"/>
      <c r="N47" s="735"/>
      <c r="O47" s="735"/>
      <c r="P47" s="735"/>
      <c r="Q47" s="735"/>
      <c r="R47" s="735"/>
      <c r="S47" s="735"/>
      <c r="T47" s="735"/>
      <c r="U47" s="735"/>
      <c r="V47" s="735"/>
      <c r="W47" s="735"/>
      <c r="X47" s="735"/>
      <c r="Y47" s="736"/>
    </row>
    <row r="48" spans="1:25" ht="16.5" customHeight="1">
      <c r="A48" s="737"/>
      <c r="B48" s="738"/>
      <c r="C48" s="738"/>
      <c r="D48" s="738"/>
      <c r="E48" s="738"/>
      <c r="F48" s="738"/>
      <c r="G48" s="738"/>
      <c r="H48" s="738"/>
      <c r="I48" s="738"/>
      <c r="J48" s="738"/>
      <c r="K48" s="738"/>
      <c r="L48" s="738"/>
      <c r="M48" s="738"/>
      <c r="N48" s="738"/>
      <c r="O48" s="738"/>
      <c r="P48" s="738"/>
      <c r="Q48" s="738"/>
      <c r="R48" s="738"/>
      <c r="S48" s="738"/>
      <c r="T48" s="738"/>
      <c r="U48" s="738"/>
      <c r="V48" s="738"/>
      <c r="W48" s="738"/>
      <c r="X48" s="738"/>
      <c r="Y48" s="739"/>
    </row>
    <row r="49" spans="1:25" ht="16.5" customHeight="1">
      <c r="A49" s="737"/>
      <c r="B49" s="738"/>
      <c r="C49" s="738"/>
      <c r="D49" s="738"/>
      <c r="E49" s="738"/>
      <c r="F49" s="738"/>
      <c r="G49" s="738"/>
      <c r="H49" s="738"/>
      <c r="I49" s="738"/>
      <c r="J49" s="738"/>
      <c r="K49" s="738"/>
      <c r="L49" s="738"/>
      <c r="M49" s="738"/>
      <c r="N49" s="738"/>
      <c r="O49" s="738"/>
      <c r="P49" s="738"/>
      <c r="Q49" s="738"/>
      <c r="R49" s="738"/>
      <c r="S49" s="738"/>
      <c r="T49" s="738"/>
      <c r="U49" s="738"/>
      <c r="V49" s="738"/>
      <c r="W49" s="738"/>
      <c r="X49" s="738"/>
      <c r="Y49" s="739"/>
    </row>
    <row r="50" spans="1:25" ht="16.5" customHeight="1" thickBot="1">
      <c r="A50" s="740"/>
      <c r="B50" s="741"/>
      <c r="C50" s="741"/>
      <c r="D50" s="741"/>
      <c r="E50" s="741"/>
      <c r="F50" s="741"/>
      <c r="G50" s="741"/>
      <c r="H50" s="741"/>
      <c r="I50" s="741"/>
      <c r="J50" s="741"/>
      <c r="K50" s="741"/>
      <c r="L50" s="741"/>
      <c r="M50" s="741"/>
      <c r="N50" s="741"/>
      <c r="O50" s="741"/>
      <c r="P50" s="741"/>
      <c r="Q50" s="741"/>
      <c r="R50" s="741"/>
      <c r="S50" s="741"/>
      <c r="T50" s="741"/>
      <c r="U50" s="741"/>
      <c r="V50" s="741"/>
      <c r="W50" s="741"/>
      <c r="X50" s="741"/>
      <c r="Y50" s="742"/>
    </row>
    <row r="51" spans="1:25" ht="11.1" customHeight="1" thickBot="1">
      <c r="A51" s="664"/>
      <c r="B51" s="664"/>
      <c r="C51" s="664"/>
      <c r="D51" s="664"/>
      <c r="E51" s="664"/>
      <c r="F51" s="664"/>
      <c r="G51" s="664"/>
      <c r="H51" s="664"/>
      <c r="I51" s="664"/>
      <c r="J51" s="664"/>
      <c r="K51" s="664"/>
      <c r="L51" s="664"/>
      <c r="M51" s="664"/>
      <c r="N51" s="664"/>
      <c r="O51" s="664"/>
      <c r="P51" s="664"/>
      <c r="Q51" s="664"/>
      <c r="R51" s="664"/>
      <c r="S51" s="664"/>
      <c r="T51" s="664"/>
      <c r="U51" s="664"/>
      <c r="V51" s="664"/>
      <c r="W51" s="664"/>
      <c r="X51" s="664"/>
      <c r="Y51" s="664"/>
    </row>
    <row r="52" spans="1:25" ht="16.5" customHeight="1">
      <c r="A52" s="731" t="s">
        <v>156</v>
      </c>
      <c r="B52" s="732"/>
      <c r="C52" s="732"/>
      <c r="D52" s="732"/>
      <c r="E52" s="732"/>
      <c r="F52" s="732"/>
      <c r="G52" s="732"/>
      <c r="H52" s="732"/>
      <c r="I52" s="732"/>
      <c r="J52" s="732"/>
      <c r="K52" s="732"/>
      <c r="L52" s="732"/>
      <c r="M52" s="732"/>
      <c r="N52" s="732"/>
      <c r="O52" s="732"/>
      <c r="P52" s="732"/>
      <c r="Q52" s="732"/>
      <c r="R52" s="732"/>
      <c r="S52" s="732"/>
      <c r="T52" s="732"/>
      <c r="U52" s="732"/>
      <c r="V52" s="732"/>
      <c r="W52" s="732"/>
      <c r="X52" s="732"/>
      <c r="Y52" s="733"/>
    </row>
    <row r="53" spans="1:25" ht="16.5" customHeight="1">
      <c r="A53" s="743"/>
      <c r="B53" s="744"/>
      <c r="C53" s="744"/>
      <c r="D53" s="744"/>
      <c r="E53" s="744"/>
      <c r="F53" s="744"/>
      <c r="G53" s="744"/>
      <c r="H53" s="744"/>
      <c r="I53" s="744"/>
      <c r="J53" s="744"/>
      <c r="K53" s="744"/>
      <c r="L53" s="744"/>
      <c r="M53" s="744"/>
      <c r="N53" s="744"/>
      <c r="O53" s="744"/>
      <c r="P53" s="744"/>
      <c r="Q53" s="744"/>
      <c r="R53" s="744"/>
      <c r="S53" s="744"/>
      <c r="T53" s="744"/>
      <c r="U53" s="744"/>
      <c r="V53" s="744"/>
      <c r="W53" s="744"/>
      <c r="X53" s="744"/>
      <c r="Y53" s="745"/>
    </row>
    <row r="54" spans="1:25" ht="16.5" customHeight="1">
      <c r="A54" s="746"/>
      <c r="B54" s="747"/>
      <c r="C54" s="747"/>
      <c r="D54" s="747"/>
      <c r="E54" s="747"/>
      <c r="F54" s="747"/>
      <c r="G54" s="747"/>
      <c r="H54" s="747"/>
      <c r="I54" s="747"/>
      <c r="J54" s="747"/>
      <c r="K54" s="747"/>
      <c r="L54" s="747"/>
      <c r="M54" s="747"/>
      <c r="N54" s="747"/>
      <c r="O54" s="747"/>
      <c r="P54" s="747"/>
      <c r="Q54" s="747"/>
      <c r="R54" s="747"/>
      <c r="S54" s="747"/>
      <c r="T54" s="747"/>
      <c r="U54" s="747"/>
      <c r="V54" s="747"/>
      <c r="W54" s="747"/>
      <c r="X54" s="747"/>
      <c r="Y54" s="748"/>
    </row>
    <row r="55" spans="1:25" ht="16.5" customHeight="1" thickBot="1">
      <c r="A55" s="749"/>
      <c r="B55" s="750"/>
      <c r="C55" s="750"/>
      <c r="D55" s="750"/>
      <c r="E55" s="750"/>
      <c r="F55" s="750"/>
      <c r="G55" s="750"/>
      <c r="H55" s="750"/>
      <c r="I55" s="750"/>
      <c r="J55" s="750"/>
      <c r="K55" s="750"/>
      <c r="L55" s="750"/>
      <c r="M55" s="750"/>
      <c r="N55" s="750"/>
      <c r="O55" s="750"/>
      <c r="P55" s="750"/>
      <c r="Q55" s="750"/>
      <c r="R55" s="750"/>
      <c r="S55" s="750"/>
      <c r="T55" s="750"/>
      <c r="U55" s="750"/>
      <c r="V55" s="750"/>
      <c r="W55" s="750"/>
      <c r="X55" s="750"/>
      <c r="Y55" s="751"/>
    </row>
    <row r="56" spans="1:25" ht="13.5" customHeight="1">
      <c r="A56" s="718"/>
      <c r="B56" s="718"/>
      <c r="C56" s="718"/>
      <c r="D56" s="718"/>
      <c r="E56" s="718"/>
      <c r="F56" s="718"/>
      <c r="G56" s="718"/>
      <c r="H56" s="718"/>
      <c r="I56" s="718"/>
      <c r="J56" s="718"/>
      <c r="K56" s="718"/>
      <c r="L56" s="718"/>
      <c r="M56" s="718"/>
      <c r="N56" s="718"/>
      <c r="O56" s="718"/>
      <c r="P56" s="718"/>
      <c r="Q56" s="718"/>
      <c r="R56" s="718"/>
      <c r="S56" s="718"/>
      <c r="T56" s="718"/>
      <c r="U56" s="718"/>
      <c r="V56" s="718"/>
      <c r="W56" s="718"/>
      <c r="X56" s="718"/>
      <c r="Y56" s="718"/>
    </row>
    <row r="57" spans="1:25" ht="11.1" customHeight="1">
      <c r="A57" s="272"/>
      <c r="B57" s="272"/>
      <c r="C57" s="272"/>
      <c r="D57" s="272"/>
      <c r="E57" s="272"/>
      <c r="F57" s="272"/>
      <c r="G57" s="272"/>
      <c r="H57" s="272"/>
      <c r="I57" s="272"/>
      <c r="J57" s="272"/>
      <c r="K57" s="272"/>
      <c r="L57" s="272"/>
      <c r="M57" s="272"/>
      <c r="N57" s="272"/>
      <c r="O57" s="272"/>
      <c r="P57" s="272"/>
      <c r="Q57" s="272"/>
      <c r="R57" s="272"/>
      <c r="S57" s="272"/>
      <c r="T57" s="272"/>
      <c r="U57" s="272"/>
      <c r="V57" s="272"/>
      <c r="W57" s="272"/>
      <c r="X57" s="272"/>
      <c r="Y57" s="272"/>
    </row>
    <row r="58" spans="1:25" ht="17.25" customHeight="1">
      <c r="A58" s="272"/>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row>
    <row r="59" spans="1:25" ht="17.25" customHeight="1">
      <c r="A59" s="272"/>
      <c r="B59" s="272"/>
      <c r="C59" s="272"/>
      <c r="D59" s="272"/>
      <c r="E59" s="272"/>
      <c r="F59" s="272"/>
      <c r="G59" s="272"/>
      <c r="H59" s="272"/>
      <c r="I59" s="272"/>
      <c r="J59" s="272"/>
      <c r="K59" s="272"/>
      <c r="L59" s="272"/>
      <c r="M59" s="272"/>
      <c r="N59" s="272"/>
      <c r="O59" s="272"/>
      <c r="P59" s="272"/>
      <c r="Q59" s="272"/>
      <c r="R59" s="272"/>
      <c r="S59" s="272"/>
      <c r="T59" s="272"/>
      <c r="U59" s="272"/>
      <c r="V59" s="272"/>
      <c r="W59" s="272"/>
      <c r="X59" s="272"/>
      <c r="Y59" s="272"/>
    </row>
    <row r="60" spans="1:25" ht="17.25" customHeight="1">
      <c r="A60" s="272"/>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17.25" customHeight="1">
      <c r="A61" s="272"/>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row>
    <row r="62" spans="1:25" ht="17.25" customHeight="1">
      <c r="A62" s="272"/>
      <c r="B62" s="272"/>
      <c r="C62" s="272"/>
      <c r="D62" s="272"/>
      <c r="E62" s="272"/>
      <c r="F62" s="272"/>
      <c r="G62" s="272"/>
      <c r="H62" s="272"/>
      <c r="I62" s="272"/>
      <c r="J62" s="272"/>
      <c r="K62" s="272"/>
      <c r="L62" s="272"/>
      <c r="M62" s="272"/>
      <c r="N62" s="272"/>
      <c r="O62" s="272"/>
      <c r="P62" s="272"/>
      <c r="Q62" s="272"/>
      <c r="R62" s="272"/>
      <c r="S62" s="272"/>
      <c r="T62" s="272"/>
      <c r="U62" s="272"/>
      <c r="V62" s="272"/>
      <c r="W62" s="272"/>
      <c r="X62" s="272"/>
      <c r="Y62" s="272"/>
    </row>
    <row r="63" spans="1:25" ht="17.25" customHeight="1">
      <c r="A63" s="272"/>
      <c r="B63" s="272"/>
      <c r="C63" s="272"/>
      <c r="D63" s="272"/>
      <c r="E63" s="272"/>
      <c r="F63" s="272"/>
      <c r="G63" s="272"/>
      <c r="H63" s="272"/>
      <c r="I63" s="272"/>
      <c r="J63" s="272"/>
      <c r="K63" s="272"/>
      <c r="L63" s="272"/>
      <c r="M63" s="272"/>
      <c r="N63" s="272"/>
      <c r="O63" s="272"/>
      <c r="P63" s="272"/>
      <c r="Q63" s="272"/>
      <c r="R63" s="272"/>
      <c r="S63" s="272"/>
      <c r="T63" s="272"/>
      <c r="U63" s="272"/>
      <c r="V63" s="272"/>
      <c r="W63" s="272"/>
      <c r="X63" s="272"/>
      <c r="Y63" s="272"/>
    </row>
    <row r="64" spans="1:25" ht="17.25" customHeight="1">
      <c r="A64" s="272"/>
      <c r="B64" s="272"/>
      <c r="C64" s="272"/>
      <c r="D64" s="272"/>
      <c r="E64" s="272"/>
      <c r="F64" s="272"/>
      <c r="G64" s="272"/>
      <c r="H64" s="272"/>
      <c r="I64" s="272"/>
      <c r="J64" s="272"/>
      <c r="K64" s="272"/>
      <c r="L64" s="272"/>
      <c r="M64" s="272"/>
      <c r="N64" s="272"/>
      <c r="O64" s="272"/>
      <c r="P64" s="272"/>
      <c r="Q64" s="272"/>
      <c r="R64" s="272"/>
      <c r="S64" s="272"/>
      <c r="T64" s="272"/>
      <c r="U64" s="272"/>
      <c r="V64" s="272"/>
      <c r="W64" s="272"/>
      <c r="X64" s="272"/>
      <c r="Y64" s="272"/>
    </row>
    <row r="65" spans="1:25" ht="17.25" customHeight="1">
      <c r="A65" s="272"/>
      <c r="B65" s="272"/>
      <c r="C65" s="272"/>
      <c r="D65" s="272"/>
      <c r="E65" s="272"/>
      <c r="F65" s="272"/>
      <c r="G65" s="272"/>
      <c r="H65" s="272"/>
      <c r="I65" s="272"/>
      <c r="J65" s="272"/>
      <c r="K65" s="272"/>
      <c r="L65" s="272"/>
      <c r="M65" s="272"/>
      <c r="N65" s="272"/>
      <c r="O65" s="272"/>
      <c r="P65" s="272"/>
      <c r="Q65" s="272"/>
      <c r="R65" s="272"/>
      <c r="S65" s="272"/>
      <c r="T65" s="272"/>
      <c r="U65" s="272"/>
      <c r="V65" s="272"/>
      <c r="W65" s="272"/>
      <c r="X65" s="272"/>
      <c r="Y65" s="272"/>
    </row>
    <row r="66" spans="1:25" ht="17.25" customHeight="1">
      <c r="A66" s="272"/>
      <c r="B66" s="272"/>
      <c r="C66" s="272"/>
      <c r="D66" s="272"/>
      <c r="E66" s="272"/>
      <c r="F66" s="272"/>
      <c r="G66" s="272"/>
      <c r="H66" s="272"/>
      <c r="I66" s="272"/>
      <c r="J66" s="272"/>
      <c r="K66" s="272"/>
      <c r="L66" s="272"/>
      <c r="M66" s="272"/>
      <c r="N66" s="272"/>
      <c r="O66" s="272"/>
      <c r="P66" s="272"/>
      <c r="Q66" s="272"/>
      <c r="R66" s="272"/>
      <c r="S66" s="272"/>
      <c r="T66" s="272"/>
      <c r="U66" s="272"/>
      <c r="V66" s="272"/>
      <c r="W66" s="272"/>
      <c r="X66" s="272"/>
      <c r="Y66" s="272"/>
    </row>
    <row r="67" spans="1:25" ht="17.25" customHeight="1">
      <c r="A67" s="272"/>
      <c r="B67" s="272"/>
      <c r="C67" s="272"/>
      <c r="D67" s="272"/>
      <c r="E67" s="272"/>
      <c r="F67" s="272"/>
      <c r="G67" s="272"/>
      <c r="H67" s="272"/>
      <c r="I67" s="272"/>
      <c r="J67" s="272"/>
      <c r="K67" s="272"/>
      <c r="L67" s="272"/>
      <c r="M67" s="272"/>
      <c r="N67" s="272"/>
      <c r="O67" s="272"/>
      <c r="P67" s="272"/>
      <c r="Q67" s="272"/>
      <c r="R67" s="272"/>
      <c r="S67" s="272"/>
      <c r="T67" s="272"/>
      <c r="U67" s="272"/>
      <c r="V67" s="272"/>
      <c r="W67" s="272"/>
      <c r="X67" s="272"/>
      <c r="Y67" s="272"/>
    </row>
    <row r="68" spans="1:25" ht="17.25" customHeight="1">
      <c r="A68" s="272"/>
      <c r="B68" s="272"/>
      <c r="C68" s="272"/>
      <c r="D68" s="272"/>
      <c r="E68" s="272"/>
      <c r="F68" s="272"/>
      <c r="G68" s="272"/>
      <c r="H68" s="272"/>
      <c r="I68" s="272"/>
      <c r="J68" s="272"/>
      <c r="K68" s="272"/>
      <c r="L68" s="272"/>
      <c r="M68" s="272"/>
      <c r="N68" s="272"/>
      <c r="O68" s="272"/>
      <c r="P68" s="272"/>
      <c r="Q68" s="272"/>
      <c r="R68" s="272"/>
      <c r="S68" s="272"/>
      <c r="T68" s="272"/>
      <c r="U68" s="272"/>
      <c r="V68" s="272"/>
      <c r="W68" s="272"/>
      <c r="X68" s="272"/>
      <c r="Y68" s="272"/>
    </row>
    <row r="69" spans="1:25" ht="17.25" customHeight="1">
      <c r="A69" s="272"/>
      <c r="B69" s="272"/>
      <c r="C69" s="272"/>
      <c r="D69" s="272"/>
      <c r="E69" s="272"/>
      <c r="F69" s="272"/>
      <c r="G69" s="272"/>
      <c r="H69" s="272"/>
      <c r="I69" s="272"/>
      <c r="J69" s="272"/>
      <c r="K69" s="272"/>
      <c r="L69" s="272"/>
      <c r="M69" s="272"/>
      <c r="N69" s="272"/>
      <c r="O69" s="272"/>
      <c r="P69" s="272"/>
      <c r="Q69" s="272"/>
      <c r="R69" s="272"/>
      <c r="S69" s="272"/>
      <c r="T69" s="272"/>
      <c r="U69" s="272"/>
      <c r="V69" s="272"/>
      <c r="W69" s="272"/>
      <c r="X69" s="272"/>
      <c r="Y69" s="272"/>
    </row>
    <row r="70" spans="1:25" ht="17.25" customHeight="1">
      <c r="A70" s="272"/>
      <c r="B70" s="272"/>
      <c r="C70" s="272"/>
      <c r="D70" s="272"/>
      <c r="E70" s="272"/>
      <c r="F70" s="272"/>
      <c r="G70" s="272"/>
      <c r="H70" s="272"/>
      <c r="I70" s="272"/>
      <c r="J70" s="272"/>
      <c r="K70" s="272"/>
      <c r="L70" s="272"/>
      <c r="M70" s="272"/>
      <c r="N70" s="272"/>
      <c r="O70" s="272"/>
      <c r="P70" s="272"/>
      <c r="Q70" s="272"/>
      <c r="R70" s="272"/>
      <c r="S70" s="272"/>
      <c r="T70" s="272"/>
      <c r="U70" s="272"/>
      <c r="V70" s="272"/>
      <c r="W70" s="272"/>
      <c r="X70" s="272"/>
      <c r="Y70" s="272"/>
    </row>
    <row r="71" spans="1:25" ht="17.25" customHeight="1">
      <c r="A71" s="272"/>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row>
    <row r="72" spans="1:25" ht="17.25" customHeight="1">
      <c r="A72" s="272"/>
      <c r="B72" s="272"/>
      <c r="C72" s="272"/>
      <c r="D72" s="272"/>
      <c r="E72" s="272"/>
      <c r="F72" s="272"/>
      <c r="G72" s="272"/>
      <c r="H72" s="272"/>
      <c r="I72" s="272"/>
      <c r="J72" s="272"/>
      <c r="K72" s="272"/>
      <c r="L72" s="272"/>
      <c r="M72" s="272"/>
      <c r="N72" s="272"/>
      <c r="O72" s="272"/>
      <c r="P72" s="272"/>
      <c r="Q72" s="272"/>
      <c r="R72" s="272"/>
      <c r="S72" s="272"/>
      <c r="T72" s="272"/>
      <c r="U72" s="272"/>
      <c r="V72" s="272"/>
      <c r="W72" s="272"/>
      <c r="X72" s="272"/>
      <c r="Y72" s="272"/>
    </row>
    <row r="73" spans="1:25" ht="17.25" customHeight="1">
      <c r="A73" s="272"/>
      <c r="B73" s="272"/>
      <c r="C73" s="272"/>
      <c r="D73" s="272"/>
      <c r="E73" s="272"/>
      <c r="F73" s="272"/>
      <c r="G73" s="272"/>
      <c r="H73" s="272"/>
      <c r="I73" s="272"/>
      <c r="J73" s="272"/>
      <c r="K73" s="272"/>
      <c r="L73" s="272"/>
      <c r="M73" s="272"/>
      <c r="N73" s="272"/>
      <c r="O73" s="272"/>
      <c r="P73" s="272"/>
      <c r="Q73" s="272"/>
      <c r="R73" s="272"/>
      <c r="S73" s="272"/>
      <c r="T73" s="272"/>
      <c r="U73" s="272"/>
      <c r="V73" s="272"/>
      <c r="W73" s="272"/>
      <c r="X73" s="272"/>
      <c r="Y73" s="272"/>
    </row>
    <row r="74" spans="1:25" ht="17.25" customHeight="1">
      <c r="A74" s="272"/>
      <c r="B74" s="272"/>
      <c r="C74" s="272"/>
      <c r="D74" s="272"/>
      <c r="E74" s="272"/>
      <c r="F74" s="272"/>
      <c r="G74" s="272"/>
      <c r="H74" s="272"/>
      <c r="I74" s="272"/>
      <c r="J74" s="272"/>
      <c r="K74" s="272"/>
      <c r="L74" s="272"/>
      <c r="M74" s="272"/>
      <c r="N74" s="272"/>
      <c r="O74" s="272"/>
      <c r="P74" s="272"/>
      <c r="Q74" s="272"/>
      <c r="R74" s="272"/>
      <c r="S74" s="272"/>
      <c r="T74" s="272"/>
      <c r="U74" s="272"/>
      <c r="V74" s="272"/>
      <c r="W74" s="272"/>
      <c r="X74" s="272"/>
      <c r="Y74" s="272"/>
    </row>
    <row r="75" spans="1:25" ht="17.25" customHeight="1">
      <c r="A75" s="272"/>
      <c r="B75" s="272"/>
      <c r="C75" s="272"/>
      <c r="D75" s="272"/>
      <c r="E75" s="272"/>
      <c r="F75" s="272"/>
      <c r="G75" s="272"/>
      <c r="H75" s="272"/>
      <c r="I75" s="272"/>
      <c r="J75" s="272"/>
      <c r="K75" s="272"/>
      <c r="L75" s="272"/>
      <c r="M75" s="272"/>
      <c r="N75" s="272"/>
      <c r="O75" s="272"/>
      <c r="P75" s="272"/>
      <c r="Q75" s="272"/>
      <c r="R75" s="272"/>
      <c r="S75" s="272"/>
      <c r="T75" s="272"/>
      <c r="U75" s="272"/>
      <c r="V75" s="272"/>
      <c r="W75" s="272"/>
      <c r="X75" s="272"/>
      <c r="Y75" s="272"/>
    </row>
    <row r="76" spans="1:25" ht="17.25" customHeight="1">
      <c r="A76" s="272"/>
      <c r="B76" s="272"/>
      <c r="C76" s="272"/>
      <c r="D76" s="272"/>
      <c r="E76" s="272"/>
      <c r="F76" s="272"/>
      <c r="G76" s="272"/>
      <c r="H76" s="272"/>
      <c r="I76" s="272"/>
      <c r="J76" s="272"/>
      <c r="K76" s="272"/>
      <c r="L76" s="272"/>
      <c r="M76" s="272"/>
      <c r="N76" s="272"/>
      <c r="O76" s="272"/>
      <c r="P76" s="272"/>
      <c r="Q76" s="272"/>
      <c r="R76" s="272"/>
      <c r="S76" s="272"/>
      <c r="T76" s="272"/>
      <c r="U76" s="272"/>
      <c r="V76" s="272"/>
      <c r="W76" s="272"/>
      <c r="X76" s="272"/>
      <c r="Y76" s="272"/>
    </row>
    <row r="77" spans="1:25" ht="17.25" customHeight="1">
      <c r="A77" s="272"/>
      <c r="B77" s="272"/>
      <c r="C77" s="272"/>
      <c r="D77" s="272"/>
      <c r="E77" s="272"/>
      <c r="F77" s="272"/>
      <c r="G77" s="272"/>
      <c r="H77" s="272"/>
      <c r="I77" s="272"/>
      <c r="J77" s="272"/>
      <c r="K77" s="272"/>
      <c r="L77" s="272"/>
      <c r="M77" s="272"/>
      <c r="N77" s="272"/>
      <c r="O77" s="272"/>
      <c r="P77" s="272"/>
      <c r="Q77" s="272"/>
      <c r="R77" s="272"/>
      <c r="S77" s="272"/>
      <c r="T77" s="272"/>
      <c r="U77" s="272"/>
      <c r="V77" s="272"/>
      <c r="W77" s="272"/>
      <c r="X77" s="272"/>
      <c r="Y77" s="272"/>
    </row>
    <row r="78" spans="1:25" ht="17.25" customHeight="1">
      <c r="A78" s="272"/>
      <c r="B78" s="272"/>
      <c r="C78" s="272"/>
      <c r="D78" s="272"/>
      <c r="E78" s="272"/>
      <c r="F78" s="272"/>
      <c r="G78" s="272"/>
      <c r="H78" s="272"/>
      <c r="I78" s="272"/>
      <c r="J78" s="272"/>
      <c r="K78" s="272"/>
      <c r="L78" s="272"/>
      <c r="M78" s="272"/>
      <c r="N78" s="272"/>
      <c r="O78" s="272"/>
      <c r="P78" s="272"/>
      <c r="Q78" s="272"/>
      <c r="R78" s="272"/>
      <c r="S78" s="272"/>
      <c r="T78" s="272"/>
      <c r="U78" s="272"/>
      <c r="V78" s="272"/>
      <c r="W78" s="272"/>
      <c r="X78" s="272"/>
      <c r="Y78" s="272"/>
    </row>
    <row r="79" spans="1:25" ht="17.25" customHeight="1">
      <c r="A79" s="272"/>
      <c r="B79" s="272"/>
      <c r="C79" s="272"/>
      <c r="D79" s="272"/>
      <c r="E79" s="272"/>
      <c r="F79" s="272"/>
      <c r="G79" s="272"/>
      <c r="H79" s="272"/>
      <c r="I79" s="272"/>
      <c r="J79" s="272"/>
      <c r="K79" s="272"/>
      <c r="L79" s="272"/>
      <c r="M79" s="272"/>
      <c r="N79" s="272"/>
      <c r="O79" s="272"/>
      <c r="P79" s="272"/>
      <c r="Q79" s="272"/>
      <c r="R79" s="272"/>
      <c r="S79" s="272"/>
      <c r="T79" s="272"/>
      <c r="U79" s="272"/>
      <c r="V79" s="272"/>
      <c r="W79" s="272"/>
      <c r="X79" s="272"/>
      <c r="Y79" s="272"/>
    </row>
    <row r="80" spans="1:25" ht="17.25" customHeight="1">
      <c r="A80" s="272"/>
      <c r="B80" s="272"/>
      <c r="C80" s="272"/>
      <c r="D80" s="272"/>
      <c r="E80" s="272"/>
      <c r="F80" s="272"/>
      <c r="G80" s="272"/>
      <c r="H80" s="272"/>
      <c r="I80" s="272"/>
      <c r="J80" s="272"/>
      <c r="K80" s="272"/>
      <c r="L80" s="272"/>
      <c r="M80" s="272"/>
      <c r="N80" s="272"/>
      <c r="O80" s="272"/>
      <c r="P80" s="272"/>
      <c r="Q80" s="272"/>
      <c r="R80" s="272"/>
      <c r="S80" s="272"/>
      <c r="T80" s="272"/>
      <c r="U80" s="272"/>
      <c r="V80" s="272"/>
      <c r="W80" s="272"/>
      <c r="X80" s="272"/>
      <c r="Y80" s="272"/>
    </row>
    <row r="81" spans="1:25" ht="15" customHeight="1">
      <c r="A81" s="272"/>
      <c r="B81" s="272"/>
      <c r="C81" s="272"/>
      <c r="D81" s="272"/>
      <c r="E81" s="272"/>
      <c r="F81" s="272"/>
      <c r="G81" s="272"/>
      <c r="H81" s="272"/>
      <c r="I81" s="272"/>
      <c r="J81" s="272"/>
      <c r="K81" s="272"/>
      <c r="L81" s="272"/>
      <c r="M81" s="272"/>
      <c r="N81" s="272"/>
      <c r="O81" s="272"/>
      <c r="P81" s="272"/>
      <c r="Q81" s="272"/>
      <c r="R81" s="272"/>
      <c r="S81" s="272"/>
      <c r="T81" s="272"/>
      <c r="U81" s="272"/>
      <c r="V81" s="272"/>
      <c r="W81" s="272"/>
      <c r="X81" s="272"/>
      <c r="Y81" s="272"/>
    </row>
    <row r="82" spans="1:25" ht="0.75" customHeight="1"/>
    <row r="86" spans="1:25" hidden="1"/>
    <row r="87" spans="1:25" hidden="1"/>
    <row r="88" spans="1:25" hidden="1"/>
    <row r="89" spans="1:25" hidden="1">
      <c r="A89" s="279" t="s">
        <v>46</v>
      </c>
      <c r="B89" s="280" t="s">
        <v>81</v>
      </c>
      <c r="C89" s="281"/>
      <c r="L89" s="273" t="s">
        <v>101</v>
      </c>
      <c r="O89" s="273" t="s">
        <v>38</v>
      </c>
    </row>
    <row r="90" spans="1:25" hidden="1">
      <c r="A90" s="282" t="s">
        <v>84</v>
      </c>
      <c r="B90" s="283" t="s">
        <v>85</v>
      </c>
      <c r="C90" s="284"/>
      <c r="L90" s="285">
        <v>5</v>
      </c>
      <c r="O90" s="273" t="s">
        <v>144</v>
      </c>
    </row>
    <row r="91" spans="1:25" hidden="1">
      <c r="L91" s="285">
        <v>6</v>
      </c>
      <c r="M91" s="285"/>
      <c r="N91" s="285"/>
      <c r="O91" s="273" t="s">
        <v>97</v>
      </c>
    </row>
    <row r="92" spans="1:25" hidden="1">
      <c r="A92" s="286" t="s">
        <v>79</v>
      </c>
      <c r="B92" s="287" t="s">
        <v>42</v>
      </c>
      <c r="L92" s="285">
        <v>9</v>
      </c>
      <c r="M92" s="285"/>
      <c r="N92" s="285"/>
      <c r="O92" s="273" t="s">
        <v>104</v>
      </c>
    </row>
    <row r="93" spans="1:25" hidden="1">
      <c r="L93" s="285">
        <v>10</v>
      </c>
      <c r="M93" s="285"/>
      <c r="N93" s="285"/>
      <c r="O93" s="273" t="s">
        <v>105</v>
      </c>
    </row>
    <row r="94" spans="1:25" hidden="1">
      <c r="L94" s="285">
        <v>13</v>
      </c>
      <c r="M94" s="285"/>
      <c r="N94" s="285"/>
      <c r="O94" s="273" t="s">
        <v>106</v>
      </c>
    </row>
    <row r="95" spans="1:25" hidden="1">
      <c r="L95" s="285">
        <v>16</v>
      </c>
      <c r="M95" s="285"/>
      <c r="N95" s="285"/>
      <c r="O95" s="273" t="s">
        <v>119</v>
      </c>
    </row>
    <row r="96" spans="1:25" hidden="1">
      <c r="L96" s="285">
        <v>55</v>
      </c>
      <c r="M96" s="285"/>
      <c r="N96" s="285"/>
      <c r="O96" s="273" t="s">
        <v>120</v>
      </c>
    </row>
    <row r="97" spans="1:15" hidden="1">
      <c r="A97" s="288"/>
      <c r="B97" s="289">
        <v>0.25</v>
      </c>
      <c r="C97" s="290"/>
      <c r="L97" s="285">
        <v>56</v>
      </c>
      <c r="M97" s="285"/>
      <c r="N97" s="285"/>
      <c r="O97" s="273" t="s">
        <v>121</v>
      </c>
    </row>
    <row r="98" spans="1:15" hidden="1">
      <c r="A98" s="288"/>
      <c r="B98" s="289">
        <v>0.65</v>
      </c>
      <c r="C98" s="290"/>
    </row>
    <row r="99" spans="1:15" hidden="1">
      <c r="L99" s="291" t="s">
        <v>58</v>
      </c>
    </row>
    <row r="100" spans="1:15" hidden="1">
      <c r="A100" s="279"/>
      <c r="B100" s="292">
        <v>1</v>
      </c>
      <c r="C100" s="285"/>
      <c r="L100" s="291">
        <f>(Q25+R25)*T25</f>
        <v>0</v>
      </c>
    </row>
    <row r="101" spans="1:15" hidden="1">
      <c r="B101" s="293">
        <v>2</v>
      </c>
      <c r="C101" s="285"/>
      <c r="L101" s="291">
        <f>(Q26+R26)*T26</f>
        <v>0</v>
      </c>
    </row>
    <row r="102" spans="1:15" hidden="1">
      <c r="B102" s="293">
        <v>3</v>
      </c>
      <c r="C102" s="285"/>
      <c r="L102" s="291">
        <f>(Q28+R28)*T28</f>
        <v>0</v>
      </c>
    </row>
    <row r="103" spans="1:15" hidden="1">
      <c r="B103" s="293">
        <v>4</v>
      </c>
      <c r="C103" s="285"/>
      <c r="L103" s="291">
        <f>(Q29+R29)*T29</f>
        <v>0</v>
      </c>
    </row>
    <row r="104" spans="1:15" hidden="1">
      <c r="B104" s="293">
        <v>5</v>
      </c>
      <c r="C104" s="285"/>
      <c r="L104" s="291">
        <f>(Q31+R31)*T31</f>
        <v>0</v>
      </c>
    </row>
    <row r="105" spans="1:15" hidden="1">
      <c r="B105" s="293">
        <v>6</v>
      </c>
      <c r="C105" s="285"/>
    </row>
    <row r="106" spans="1:15" hidden="1">
      <c r="B106" s="293">
        <v>9</v>
      </c>
      <c r="C106" s="285"/>
    </row>
    <row r="107" spans="1:15" hidden="1">
      <c r="B107" s="293">
        <v>10</v>
      </c>
      <c r="C107" s="285"/>
    </row>
    <row r="108" spans="1:15" hidden="1">
      <c r="B108" s="293">
        <v>11</v>
      </c>
      <c r="C108" s="285"/>
    </row>
    <row r="109" spans="1:15" hidden="1">
      <c r="B109" s="293">
        <v>12</v>
      </c>
      <c r="C109" s="285"/>
    </row>
    <row r="110" spans="1:15" hidden="1">
      <c r="B110" s="293">
        <v>13</v>
      </c>
      <c r="C110" s="285"/>
    </row>
    <row r="111" spans="1:15" hidden="1">
      <c r="B111" s="293">
        <v>14</v>
      </c>
      <c r="C111" s="285"/>
    </row>
    <row r="112" spans="1:15" hidden="1">
      <c r="B112" s="293">
        <v>15</v>
      </c>
      <c r="C112" s="285"/>
    </row>
    <row r="113" spans="1:3" hidden="1">
      <c r="B113" s="293">
        <v>16</v>
      </c>
      <c r="C113" s="285"/>
    </row>
    <row r="114" spans="1:3" hidden="1">
      <c r="B114" s="293">
        <v>17</v>
      </c>
      <c r="C114" s="285"/>
    </row>
    <row r="115" spans="1:3" hidden="1">
      <c r="B115" s="293">
        <v>18</v>
      </c>
      <c r="C115" s="285"/>
    </row>
    <row r="116" spans="1:3" hidden="1">
      <c r="B116" s="293">
        <v>19</v>
      </c>
      <c r="C116" s="285"/>
    </row>
    <row r="117" spans="1:3" hidden="1">
      <c r="A117" s="282"/>
      <c r="B117" s="294">
        <v>20</v>
      </c>
      <c r="C117" s="285"/>
    </row>
    <row r="118" spans="1:3" hidden="1"/>
    <row r="119" spans="1:3" hidden="1">
      <c r="A119" s="279"/>
      <c r="B119" s="295">
        <v>0</v>
      </c>
      <c r="C119" s="290"/>
    </row>
    <row r="120" spans="1:3" hidden="1">
      <c r="B120" s="296">
        <v>0.03</v>
      </c>
      <c r="C120" s="290"/>
    </row>
    <row r="121" spans="1:3" hidden="1">
      <c r="B121" s="296">
        <v>0.05</v>
      </c>
      <c r="C121" s="290"/>
    </row>
    <row r="122" spans="1:3" hidden="1">
      <c r="B122" s="296">
        <v>7.0000000000000007E-2</v>
      </c>
      <c r="C122" s="290"/>
    </row>
    <row r="123" spans="1:3" hidden="1">
      <c r="B123" s="296">
        <v>0.08</v>
      </c>
      <c r="C123" s="290"/>
    </row>
    <row r="124" spans="1:3" hidden="1">
      <c r="B124" s="296">
        <v>0.1</v>
      </c>
      <c r="C124" s="290"/>
    </row>
    <row r="125" spans="1:3" hidden="1">
      <c r="B125" s="296">
        <v>0.15</v>
      </c>
      <c r="C125" s="290"/>
    </row>
    <row r="126" spans="1:3" hidden="1">
      <c r="A126" s="282"/>
      <c r="B126" s="297">
        <v>0.2</v>
      </c>
      <c r="C126" s="290"/>
    </row>
    <row r="127" spans="1:3" hidden="1"/>
    <row r="128" spans="1:3" hidden="1">
      <c r="A128" s="279"/>
      <c r="B128" s="298">
        <v>0</v>
      </c>
    </row>
    <row r="129" spans="1:2" hidden="1">
      <c r="B129" s="299">
        <v>1</v>
      </c>
    </row>
    <row r="130" spans="1:2" hidden="1">
      <c r="B130" s="299">
        <v>2</v>
      </c>
    </row>
    <row r="131" spans="1:2" hidden="1">
      <c r="B131" s="299">
        <v>3</v>
      </c>
    </row>
    <row r="132" spans="1:2" hidden="1">
      <c r="B132" s="299">
        <v>4</v>
      </c>
    </row>
    <row r="133" spans="1:2" hidden="1">
      <c r="B133" s="299">
        <v>5</v>
      </c>
    </row>
    <row r="134" spans="1:2" hidden="1">
      <c r="B134" s="299">
        <v>6</v>
      </c>
    </row>
    <row r="135" spans="1:2" hidden="1">
      <c r="B135" s="299">
        <v>7</v>
      </c>
    </row>
    <row r="136" spans="1:2" hidden="1">
      <c r="B136" s="299">
        <v>8</v>
      </c>
    </row>
    <row r="137" spans="1:2" hidden="1">
      <c r="B137" s="299">
        <v>9</v>
      </c>
    </row>
    <row r="138" spans="1:2" hidden="1">
      <c r="B138" s="299">
        <v>10</v>
      </c>
    </row>
    <row r="139" spans="1:2" hidden="1">
      <c r="B139" s="299">
        <v>11</v>
      </c>
    </row>
    <row r="140" spans="1:2" hidden="1">
      <c r="B140" s="299">
        <v>12</v>
      </c>
    </row>
    <row r="141" spans="1:2" hidden="1">
      <c r="B141" s="299">
        <v>13</v>
      </c>
    </row>
    <row r="142" spans="1:2" hidden="1">
      <c r="B142" s="299">
        <v>14</v>
      </c>
    </row>
    <row r="143" spans="1:2" hidden="1">
      <c r="B143" s="299">
        <v>15</v>
      </c>
    </row>
    <row r="144" spans="1:2" hidden="1">
      <c r="A144" s="282"/>
      <c r="B144" s="300">
        <v>16</v>
      </c>
    </row>
    <row r="145" spans="1:1" hidden="1"/>
    <row r="146" spans="1:1" hidden="1"/>
    <row r="147" spans="1:1" hidden="1">
      <c r="A147" s="301" t="s">
        <v>20</v>
      </c>
    </row>
    <row r="148" spans="1:1" hidden="1">
      <c r="A148" s="302">
        <v>0.66666666666666663</v>
      </c>
    </row>
    <row r="149" spans="1:1" hidden="1">
      <c r="A149" s="303" t="s">
        <v>21</v>
      </c>
    </row>
    <row r="150" spans="1:1" hidden="1">
      <c r="A150" s="303" t="s">
        <v>22</v>
      </c>
    </row>
    <row r="151" spans="1:1" hidden="1">
      <c r="A151" s="303" t="s">
        <v>23</v>
      </c>
    </row>
    <row r="152" spans="1:1" hidden="1">
      <c r="A152" s="303" t="s">
        <v>24</v>
      </c>
    </row>
    <row r="153" spans="1:1" hidden="1">
      <c r="A153" s="303" t="s">
        <v>25</v>
      </c>
    </row>
    <row r="154" spans="1:1" hidden="1">
      <c r="A154" s="304"/>
    </row>
    <row r="155" spans="1:1" hidden="1"/>
    <row r="156" spans="1:1" hidden="1">
      <c r="A156" s="273" t="s">
        <v>124</v>
      </c>
    </row>
    <row r="157" spans="1:1" hidden="1">
      <c r="A157" s="284">
        <f>SUM(L24,L34,M35,M37,L61,L70)</f>
        <v>0</v>
      </c>
    </row>
    <row r="158" spans="1:1" hidden="1"/>
  </sheetData>
  <mergeCells count="80">
    <mergeCell ref="T9:T11"/>
    <mergeCell ref="A15:C17"/>
    <mergeCell ref="A12:C14"/>
    <mergeCell ref="V9:V11"/>
    <mergeCell ref="S12:T14"/>
    <mergeCell ref="I15:P15"/>
    <mergeCell ref="U12:Y14"/>
    <mergeCell ref="A8:C8"/>
    <mergeCell ref="A9:C11"/>
    <mergeCell ref="E18:H18"/>
    <mergeCell ref="S18:Y18"/>
    <mergeCell ref="A1:R1"/>
    <mergeCell ref="A2:Y2"/>
    <mergeCell ref="A3:Y3"/>
    <mergeCell ref="A4:Y4"/>
    <mergeCell ref="A5:Y5"/>
    <mergeCell ref="I18:P18"/>
    <mergeCell ref="S17:Y17"/>
    <mergeCell ref="Q8:W8"/>
    <mergeCell ref="X8:Y8"/>
    <mergeCell ref="X9:Y11"/>
    <mergeCell ref="D8:O8"/>
    <mergeCell ref="D9:O11"/>
    <mergeCell ref="X1:Y1"/>
    <mergeCell ref="S1:U1"/>
    <mergeCell ref="D12:R14"/>
    <mergeCell ref="E15:H15"/>
    <mergeCell ref="Q17:R17"/>
    <mergeCell ref="Q9:R11"/>
    <mergeCell ref="P9:P11"/>
    <mergeCell ref="Q16:R16"/>
    <mergeCell ref="Q15:R15"/>
    <mergeCell ref="S16:Y16"/>
    <mergeCell ref="V1:W1"/>
    <mergeCell ref="D16:P17"/>
    <mergeCell ref="U9:U11"/>
    <mergeCell ref="S9:S11"/>
    <mergeCell ref="S6:U6"/>
    <mergeCell ref="A6:R6"/>
    <mergeCell ref="A56:Y56"/>
    <mergeCell ref="A28:Y28"/>
    <mergeCell ref="A29:Y31"/>
    <mergeCell ref="O33:Y33"/>
    <mergeCell ref="A46:Y46"/>
    <mergeCell ref="A47:Y50"/>
    <mergeCell ref="A52:Y52"/>
    <mergeCell ref="A53:Y55"/>
    <mergeCell ref="A39:G41"/>
    <mergeCell ref="H39:Y41"/>
    <mergeCell ref="A42:G44"/>
    <mergeCell ref="H42:Y44"/>
    <mergeCell ref="X34:Y37"/>
    <mergeCell ref="A37:M37"/>
    <mergeCell ref="A45:Y45"/>
    <mergeCell ref="A33:M33"/>
    <mergeCell ref="A25:Y26"/>
    <mergeCell ref="A24:Y24"/>
    <mergeCell ref="D19:P20"/>
    <mergeCell ref="Q19:R19"/>
    <mergeCell ref="S19:Y19"/>
    <mergeCell ref="S20:Y20"/>
    <mergeCell ref="A21:C22"/>
    <mergeCell ref="D21:J22"/>
    <mergeCell ref="Q20:R20"/>
    <mergeCell ref="Q18:R18"/>
    <mergeCell ref="A51:Y51"/>
    <mergeCell ref="A7:Y7"/>
    <mergeCell ref="A23:Y23"/>
    <mergeCell ref="A27:Y27"/>
    <mergeCell ref="A32:Y32"/>
    <mergeCell ref="A38:Y38"/>
    <mergeCell ref="N33:N37"/>
    <mergeCell ref="K21:Y22"/>
    <mergeCell ref="S15:Y15"/>
    <mergeCell ref="W9:W11"/>
    <mergeCell ref="A36:M36"/>
    <mergeCell ref="A35:M35"/>
    <mergeCell ref="A34:M34"/>
    <mergeCell ref="A18:C20"/>
    <mergeCell ref="O34:W37"/>
  </mergeCells>
  <phoneticPr fontId="1"/>
  <dataValidations count="4">
    <dataValidation type="list" allowBlank="1" showInputMessage="1" showErrorMessage="1" sqref="P9:P11" xr:uid="{00000000-0002-0000-0200-000000000000}">
      <formula1>"男,女"</formula1>
    </dataValidation>
    <dataValidation imeMode="halfAlpha" allowBlank="1" showInputMessage="1" showErrorMessage="1" sqref="S15:Y20 Q9:Y11 E15:H15 E18:H18 X1:Y1" xr:uid="{2C22BC06-0BCB-44DE-A197-261933CE68C6}"/>
    <dataValidation imeMode="fullKatakana" allowBlank="1" showInputMessage="1" showErrorMessage="1" sqref="D8:O8" xr:uid="{BE96E3D4-6F3B-4212-BE67-BCA7987A8CBC}"/>
    <dataValidation imeMode="hiragana" allowBlank="1" showInputMessage="1" showErrorMessage="1" sqref="D9:O11 D12:R14 D16:P17 D19:P20 A29:Y31 H39:Y44 A47:Y50 A53:Y55 U12:Y14" xr:uid="{9EBC6B81-B449-4ABD-A167-C547C02993AD}"/>
  </dataValidations>
  <printOptions horizontalCentered="1" verticalCentered="1"/>
  <pageMargins left="0" right="0" top="0" bottom="0" header="0" footer="0"/>
  <pageSetup paperSize="9" orientation="portrait" r:id="rId1"/>
  <headerFooter alignWithMargins="0">
    <oddFooter>&amp;C&amp;"ＭＳ 明朝,標準"&amp;9&amp;K000000-国1-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00" r:id="rId4" name="Check Box 8">
              <controlPr defaultSize="0" autoFill="0" autoLine="0" autoPict="0">
                <anchor moveWithCells="1">
                  <from>
                    <xdr:col>0</xdr:col>
                    <xdr:colOff>409575</xdr:colOff>
                    <xdr:row>35</xdr:row>
                    <xdr:rowOff>219075</xdr:rowOff>
                  </from>
                  <to>
                    <xdr:col>0</xdr:col>
                    <xdr:colOff>809625</xdr:colOff>
                    <xdr:row>37</xdr:row>
                    <xdr:rowOff>9525</xdr:rowOff>
                  </to>
                </anchor>
              </controlPr>
            </control>
          </mc:Choice>
        </mc:AlternateContent>
        <mc:AlternateContent xmlns:mc="http://schemas.openxmlformats.org/markup-compatibility/2006">
          <mc:Choice Requires="x14">
            <control shapeId="8201" r:id="rId5" name="Check Box 9">
              <controlPr defaultSize="0" autoFill="0" autoLine="0" autoPict="0">
                <anchor moveWithCells="1">
                  <from>
                    <xdr:col>3</xdr:col>
                    <xdr:colOff>57150</xdr:colOff>
                    <xdr:row>20</xdr:row>
                    <xdr:rowOff>123825</xdr:rowOff>
                  </from>
                  <to>
                    <xdr:col>7</xdr:col>
                    <xdr:colOff>95250</xdr:colOff>
                    <xdr:row>21</xdr:row>
                    <xdr:rowOff>219075</xdr:rowOff>
                  </to>
                </anchor>
              </controlPr>
            </control>
          </mc:Choice>
        </mc:AlternateContent>
        <mc:AlternateContent xmlns:mc="http://schemas.openxmlformats.org/markup-compatibility/2006">
          <mc:Choice Requires="x14">
            <control shapeId="8202" r:id="rId6" name="Check Box 10">
              <controlPr defaultSize="0" autoFill="0" autoLine="0" autoPict="0">
                <anchor moveWithCells="1">
                  <from>
                    <xdr:col>7</xdr:col>
                    <xdr:colOff>38100</xdr:colOff>
                    <xdr:row>20</xdr:row>
                    <xdr:rowOff>123825</xdr:rowOff>
                  </from>
                  <to>
                    <xdr:col>9</xdr:col>
                    <xdr:colOff>180975</xdr:colOff>
                    <xdr:row>21</xdr:row>
                    <xdr:rowOff>219075</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0</xdr:col>
                    <xdr:colOff>409575</xdr:colOff>
                    <xdr:row>32</xdr:row>
                    <xdr:rowOff>219075</xdr:rowOff>
                  </from>
                  <to>
                    <xdr:col>0</xdr:col>
                    <xdr:colOff>762000</xdr:colOff>
                    <xdr:row>34</xdr:row>
                    <xdr:rowOff>9525</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0</xdr:col>
                    <xdr:colOff>409575</xdr:colOff>
                    <xdr:row>34</xdr:row>
                    <xdr:rowOff>219075</xdr:rowOff>
                  </from>
                  <to>
                    <xdr:col>0</xdr:col>
                    <xdr:colOff>809625</xdr:colOff>
                    <xdr:row>36</xdr:row>
                    <xdr:rowOff>9525</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0</xdr:col>
                    <xdr:colOff>409575</xdr:colOff>
                    <xdr:row>33</xdr:row>
                    <xdr:rowOff>219075</xdr:rowOff>
                  </from>
                  <to>
                    <xdr:col>0</xdr:col>
                    <xdr:colOff>809625</xdr:colOff>
                    <xdr:row>35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4"/>
  </sheetPr>
  <dimension ref="A1:X223"/>
  <sheetViews>
    <sheetView showGridLines="0" zoomScaleNormal="100" workbookViewId="0">
      <selection activeCell="A23" sqref="A23:X31"/>
    </sheetView>
  </sheetViews>
  <sheetFormatPr defaultColWidth="13" defaultRowHeight="12"/>
  <cols>
    <col min="1" max="1" width="11.5" style="273" customWidth="1"/>
    <col min="2" max="2" width="5.375" style="273" customWidth="1"/>
    <col min="3" max="3" width="1" style="273" customWidth="1"/>
    <col min="4" max="15" width="2.625" style="273" customWidth="1"/>
    <col min="16" max="16" width="6.625" style="273" customWidth="1"/>
    <col min="17" max="18" width="3.375" style="273" customWidth="1"/>
    <col min="19" max="24" width="4.625" style="273" customWidth="1"/>
    <col min="25" max="25" width="5.875" style="273" customWidth="1"/>
    <col min="26" max="26" width="4.125" style="273" bestFit="1" customWidth="1"/>
    <col min="27" max="16384" width="13" style="273"/>
  </cols>
  <sheetData>
    <row r="1" spans="1:24" ht="18.75" customHeight="1">
      <c r="A1" s="871" t="s">
        <v>157</v>
      </c>
      <c r="B1" s="872"/>
      <c r="C1" s="872"/>
      <c r="D1" s="872"/>
      <c r="E1" s="872"/>
      <c r="F1" s="872"/>
      <c r="G1" s="872"/>
      <c r="H1" s="872"/>
      <c r="I1" s="872"/>
      <c r="J1" s="872"/>
      <c r="K1" s="872"/>
      <c r="L1" s="872"/>
      <c r="M1" s="872"/>
      <c r="N1" s="872"/>
      <c r="O1" s="872"/>
      <c r="P1" s="872"/>
      <c r="Q1" s="872"/>
      <c r="R1" s="872"/>
      <c r="S1" s="872"/>
      <c r="T1" s="872"/>
      <c r="U1" s="872"/>
      <c r="V1" s="872"/>
      <c r="W1" s="872"/>
      <c r="X1" s="873"/>
    </row>
    <row r="2" spans="1:24" ht="18.75" customHeight="1">
      <c r="A2" s="862"/>
      <c r="B2" s="863"/>
      <c r="C2" s="863"/>
      <c r="D2" s="863"/>
      <c r="E2" s="863"/>
      <c r="F2" s="863"/>
      <c r="G2" s="863"/>
      <c r="H2" s="863"/>
      <c r="I2" s="863"/>
      <c r="J2" s="863"/>
      <c r="K2" s="863"/>
      <c r="L2" s="863"/>
      <c r="M2" s="863"/>
      <c r="N2" s="863"/>
      <c r="O2" s="863"/>
      <c r="P2" s="863"/>
      <c r="Q2" s="863"/>
      <c r="R2" s="863"/>
      <c r="S2" s="863"/>
      <c r="T2" s="863"/>
      <c r="U2" s="863"/>
      <c r="V2" s="863"/>
      <c r="W2" s="863"/>
      <c r="X2" s="864"/>
    </row>
    <row r="3" spans="1:24" ht="18.75" customHeight="1">
      <c r="A3" s="865"/>
      <c r="B3" s="866"/>
      <c r="C3" s="866"/>
      <c r="D3" s="866"/>
      <c r="E3" s="866"/>
      <c r="F3" s="866"/>
      <c r="G3" s="866"/>
      <c r="H3" s="866"/>
      <c r="I3" s="866"/>
      <c r="J3" s="866"/>
      <c r="K3" s="866"/>
      <c r="L3" s="866"/>
      <c r="M3" s="866"/>
      <c r="N3" s="866"/>
      <c r="O3" s="866"/>
      <c r="P3" s="866"/>
      <c r="Q3" s="866"/>
      <c r="R3" s="866"/>
      <c r="S3" s="866"/>
      <c r="T3" s="866"/>
      <c r="U3" s="866"/>
      <c r="V3" s="866"/>
      <c r="W3" s="866"/>
      <c r="X3" s="867"/>
    </row>
    <row r="4" spans="1:24" ht="18.75" customHeight="1">
      <c r="A4" s="865"/>
      <c r="B4" s="866"/>
      <c r="C4" s="866"/>
      <c r="D4" s="866"/>
      <c r="E4" s="866"/>
      <c r="F4" s="866"/>
      <c r="G4" s="866"/>
      <c r="H4" s="866"/>
      <c r="I4" s="866"/>
      <c r="J4" s="866"/>
      <c r="K4" s="866"/>
      <c r="L4" s="866"/>
      <c r="M4" s="866"/>
      <c r="N4" s="866"/>
      <c r="O4" s="866"/>
      <c r="P4" s="866"/>
      <c r="Q4" s="866"/>
      <c r="R4" s="866"/>
      <c r="S4" s="866"/>
      <c r="T4" s="866"/>
      <c r="U4" s="866"/>
      <c r="V4" s="866"/>
      <c r="W4" s="866"/>
      <c r="X4" s="867"/>
    </row>
    <row r="5" spans="1:24" ht="18.75" customHeight="1">
      <c r="A5" s="865"/>
      <c r="B5" s="866"/>
      <c r="C5" s="866"/>
      <c r="D5" s="866"/>
      <c r="E5" s="866"/>
      <c r="F5" s="866"/>
      <c r="G5" s="866"/>
      <c r="H5" s="866"/>
      <c r="I5" s="866"/>
      <c r="J5" s="866"/>
      <c r="K5" s="866"/>
      <c r="L5" s="866"/>
      <c r="M5" s="866"/>
      <c r="N5" s="866"/>
      <c r="O5" s="866"/>
      <c r="P5" s="866"/>
      <c r="Q5" s="866"/>
      <c r="R5" s="866"/>
      <c r="S5" s="866"/>
      <c r="T5" s="866"/>
      <c r="U5" s="866"/>
      <c r="V5" s="866"/>
      <c r="W5" s="866"/>
      <c r="X5" s="867"/>
    </row>
    <row r="6" spans="1:24" ht="18.75" customHeight="1">
      <c r="A6" s="865"/>
      <c r="B6" s="866"/>
      <c r="C6" s="866"/>
      <c r="D6" s="866"/>
      <c r="E6" s="866"/>
      <c r="F6" s="866"/>
      <c r="G6" s="866"/>
      <c r="H6" s="866"/>
      <c r="I6" s="866"/>
      <c r="J6" s="866"/>
      <c r="K6" s="866"/>
      <c r="L6" s="866"/>
      <c r="M6" s="866"/>
      <c r="N6" s="866"/>
      <c r="O6" s="866"/>
      <c r="P6" s="866"/>
      <c r="Q6" s="866"/>
      <c r="R6" s="866"/>
      <c r="S6" s="866"/>
      <c r="T6" s="866"/>
      <c r="U6" s="866"/>
      <c r="V6" s="866"/>
      <c r="W6" s="866"/>
      <c r="X6" s="867"/>
    </row>
    <row r="7" spans="1:24" ht="18.75" customHeight="1">
      <c r="A7" s="865"/>
      <c r="B7" s="866"/>
      <c r="C7" s="866"/>
      <c r="D7" s="866"/>
      <c r="E7" s="866"/>
      <c r="F7" s="866"/>
      <c r="G7" s="866"/>
      <c r="H7" s="866"/>
      <c r="I7" s="866"/>
      <c r="J7" s="866"/>
      <c r="K7" s="866"/>
      <c r="L7" s="866"/>
      <c r="M7" s="866"/>
      <c r="N7" s="866"/>
      <c r="O7" s="866"/>
      <c r="P7" s="866"/>
      <c r="Q7" s="866"/>
      <c r="R7" s="866"/>
      <c r="S7" s="866"/>
      <c r="T7" s="866"/>
      <c r="U7" s="866"/>
      <c r="V7" s="866"/>
      <c r="W7" s="866"/>
      <c r="X7" s="867"/>
    </row>
    <row r="8" spans="1:24" ht="18.75" customHeight="1">
      <c r="A8" s="865"/>
      <c r="B8" s="866"/>
      <c r="C8" s="866"/>
      <c r="D8" s="866"/>
      <c r="E8" s="866"/>
      <c r="F8" s="866"/>
      <c r="G8" s="866"/>
      <c r="H8" s="866"/>
      <c r="I8" s="866"/>
      <c r="J8" s="866"/>
      <c r="K8" s="866"/>
      <c r="L8" s="866"/>
      <c r="M8" s="866"/>
      <c r="N8" s="866"/>
      <c r="O8" s="866"/>
      <c r="P8" s="866"/>
      <c r="Q8" s="866"/>
      <c r="R8" s="866"/>
      <c r="S8" s="866"/>
      <c r="T8" s="866"/>
      <c r="U8" s="866"/>
      <c r="V8" s="866"/>
      <c r="W8" s="866"/>
      <c r="X8" s="867"/>
    </row>
    <row r="9" spans="1:24" ht="18.75" customHeight="1">
      <c r="A9" s="865"/>
      <c r="B9" s="866"/>
      <c r="C9" s="866"/>
      <c r="D9" s="866"/>
      <c r="E9" s="866"/>
      <c r="F9" s="866"/>
      <c r="G9" s="866"/>
      <c r="H9" s="866"/>
      <c r="I9" s="866"/>
      <c r="J9" s="866"/>
      <c r="K9" s="866"/>
      <c r="L9" s="866"/>
      <c r="M9" s="866"/>
      <c r="N9" s="866"/>
      <c r="O9" s="866"/>
      <c r="P9" s="866"/>
      <c r="Q9" s="866"/>
      <c r="R9" s="866"/>
      <c r="S9" s="866"/>
      <c r="T9" s="866"/>
      <c r="U9" s="866"/>
      <c r="V9" s="866"/>
      <c r="W9" s="866"/>
      <c r="X9" s="867"/>
    </row>
    <row r="10" spans="1:24" ht="18.75" customHeight="1">
      <c r="A10" s="865"/>
      <c r="B10" s="866"/>
      <c r="C10" s="866"/>
      <c r="D10" s="866"/>
      <c r="E10" s="866"/>
      <c r="F10" s="866"/>
      <c r="G10" s="866"/>
      <c r="H10" s="866"/>
      <c r="I10" s="866"/>
      <c r="J10" s="866"/>
      <c r="K10" s="866"/>
      <c r="L10" s="866"/>
      <c r="M10" s="866"/>
      <c r="N10" s="866"/>
      <c r="O10" s="866"/>
      <c r="P10" s="866"/>
      <c r="Q10" s="866"/>
      <c r="R10" s="866"/>
      <c r="S10" s="866"/>
      <c r="T10" s="866"/>
      <c r="U10" s="866"/>
      <c r="V10" s="866"/>
      <c r="W10" s="866"/>
      <c r="X10" s="867"/>
    </row>
    <row r="11" spans="1:24" ht="18.75" customHeight="1">
      <c r="A11" s="865"/>
      <c r="B11" s="866"/>
      <c r="C11" s="866"/>
      <c r="D11" s="866"/>
      <c r="E11" s="866"/>
      <c r="F11" s="866"/>
      <c r="G11" s="866"/>
      <c r="H11" s="866"/>
      <c r="I11" s="866"/>
      <c r="J11" s="866"/>
      <c r="K11" s="866"/>
      <c r="L11" s="866"/>
      <c r="M11" s="866"/>
      <c r="N11" s="866"/>
      <c r="O11" s="866"/>
      <c r="P11" s="866"/>
      <c r="Q11" s="866"/>
      <c r="R11" s="866"/>
      <c r="S11" s="866"/>
      <c r="T11" s="866"/>
      <c r="U11" s="866"/>
      <c r="V11" s="866"/>
      <c r="W11" s="866"/>
      <c r="X11" s="867"/>
    </row>
    <row r="12" spans="1:24" ht="18.75" customHeight="1">
      <c r="A12" s="865"/>
      <c r="B12" s="866"/>
      <c r="C12" s="866"/>
      <c r="D12" s="866"/>
      <c r="E12" s="866"/>
      <c r="F12" s="866"/>
      <c r="G12" s="866"/>
      <c r="H12" s="866"/>
      <c r="I12" s="866"/>
      <c r="J12" s="866"/>
      <c r="K12" s="866"/>
      <c r="L12" s="866"/>
      <c r="M12" s="866"/>
      <c r="N12" s="866"/>
      <c r="O12" s="866"/>
      <c r="P12" s="866"/>
      <c r="Q12" s="866"/>
      <c r="R12" s="866"/>
      <c r="S12" s="866"/>
      <c r="T12" s="866"/>
      <c r="U12" s="866"/>
      <c r="V12" s="866"/>
      <c r="W12" s="866"/>
      <c r="X12" s="867"/>
    </row>
    <row r="13" spans="1:24" ht="18.75" customHeight="1">
      <c r="A13" s="865"/>
      <c r="B13" s="866"/>
      <c r="C13" s="866"/>
      <c r="D13" s="866"/>
      <c r="E13" s="866"/>
      <c r="F13" s="866"/>
      <c r="G13" s="866"/>
      <c r="H13" s="866"/>
      <c r="I13" s="866"/>
      <c r="J13" s="866"/>
      <c r="K13" s="866"/>
      <c r="L13" s="866"/>
      <c r="M13" s="866"/>
      <c r="N13" s="866"/>
      <c r="O13" s="866"/>
      <c r="P13" s="866"/>
      <c r="Q13" s="866"/>
      <c r="R13" s="866"/>
      <c r="S13" s="866"/>
      <c r="T13" s="866"/>
      <c r="U13" s="866"/>
      <c r="V13" s="866"/>
      <c r="W13" s="866"/>
      <c r="X13" s="867"/>
    </row>
    <row r="14" spans="1:24" ht="18.75" customHeight="1">
      <c r="A14" s="865"/>
      <c r="B14" s="866"/>
      <c r="C14" s="866"/>
      <c r="D14" s="866"/>
      <c r="E14" s="866"/>
      <c r="F14" s="866"/>
      <c r="G14" s="866"/>
      <c r="H14" s="866"/>
      <c r="I14" s="866"/>
      <c r="J14" s="866"/>
      <c r="K14" s="866"/>
      <c r="L14" s="866"/>
      <c r="M14" s="866"/>
      <c r="N14" s="866"/>
      <c r="O14" s="866"/>
      <c r="P14" s="866"/>
      <c r="Q14" s="866"/>
      <c r="R14" s="866"/>
      <c r="S14" s="866"/>
      <c r="T14" s="866"/>
      <c r="U14" s="866"/>
      <c r="V14" s="866"/>
      <c r="W14" s="866"/>
      <c r="X14" s="867"/>
    </row>
    <row r="15" spans="1:24" ht="18.75" customHeight="1">
      <c r="A15" s="865"/>
      <c r="B15" s="866"/>
      <c r="C15" s="866"/>
      <c r="D15" s="866"/>
      <c r="E15" s="866"/>
      <c r="F15" s="866"/>
      <c r="G15" s="866"/>
      <c r="H15" s="866"/>
      <c r="I15" s="866"/>
      <c r="J15" s="866"/>
      <c r="K15" s="866"/>
      <c r="L15" s="866"/>
      <c r="M15" s="866"/>
      <c r="N15" s="866"/>
      <c r="O15" s="866"/>
      <c r="P15" s="866"/>
      <c r="Q15" s="866"/>
      <c r="R15" s="866"/>
      <c r="S15" s="866"/>
      <c r="T15" s="866"/>
      <c r="U15" s="866"/>
      <c r="V15" s="866"/>
      <c r="W15" s="866"/>
      <c r="X15" s="867"/>
    </row>
    <row r="16" spans="1:24" ht="18.75" customHeight="1">
      <c r="A16" s="865"/>
      <c r="B16" s="866"/>
      <c r="C16" s="866"/>
      <c r="D16" s="866"/>
      <c r="E16" s="866"/>
      <c r="F16" s="866"/>
      <c r="G16" s="866"/>
      <c r="H16" s="866"/>
      <c r="I16" s="866"/>
      <c r="J16" s="866"/>
      <c r="K16" s="866"/>
      <c r="L16" s="866"/>
      <c r="M16" s="866"/>
      <c r="N16" s="866"/>
      <c r="O16" s="866"/>
      <c r="P16" s="866"/>
      <c r="Q16" s="866"/>
      <c r="R16" s="866"/>
      <c r="S16" s="866"/>
      <c r="T16" s="866"/>
      <c r="U16" s="866"/>
      <c r="V16" s="866"/>
      <c r="W16" s="866"/>
      <c r="X16" s="867"/>
    </row>
    <row r="17" spans="1:24" ht="18.75" customHeight="1">
      <c r="A17" s="865"/>
      <c r="B17" s="866"/>
      <c r="C17" s="866"/>
      <c r="D17" s="866"/>
      <c r="E17" s="866"/>
      <c r="F17" s="866"/>
      <c r="G17" s="866"/>
      <c r="H17" s="866"/>
      <c r="I17" s="866"/>
      <c r="J17" s="866"/>
      <c r="K17" s="866"/>
      <c r="L17" s="866"/>
      <c r="M17" s="866"/>
      <c r="N17" s="866"/>
      <c r="O17" s="866"/>
      <c r="P17" s="866"/>
      <c r="Q17" s="866"/>
      <c r="R17" s="866"/>
      <c r="S17" s="866"/>
      <c r="T17" s="866"/>
      <c r="U17" s="866"/>
      <c r="V17" s="866"/>
      <c r="W17" s="866"/>
      <c r="X17" s="867"/>
    </row>
    <row r="18" spans="1:24" ht="18.75" customHeight="1">
      <c r="A18" s="865"/>
      <c r="B18" s="866"/>
      <c r="C18" s="866"/>
      <c r="D18" s="866"/>
      <c r="E18" s="866"/>
      <c r="F18" s="866"/>
      <c r="G18" s="866"/>
      <c r="H18" s="866"/>
      <c r="I18" s="866"/>
      <c r="J18" s="866"/>
      <c r="K18" s="866"/>
      <c r="L18" s="866"/>
      <c r="M18" s="866"/>
      <c r="N18" s="866"/>
      <c r="O18" s="866"/>
      <c r="P18" s="866"/>
      <c r="Q18" s="866"/>
      <c r="R18" s="866"/>
      <c r="S18" s="866"/>
      <c r="T18" s="866"/>
      <c r="U18" s="866"/>
      <c r="V18" s="866"/>
      <c r="W18" s="866"/>
      <c r="X18" s="867"/>
    </row>
    <row r="19" spans="1:24" ht="18.75" customHeight="1">
      <c r="A19" s="865"/>
      <c r="B19" s="866"/>
      <c r="C19" s="866"/>
      <c r="D19" s="866"/>
      <c r="E19" s="866"/>
      <c r="F19" s="866"/>
      <c r="G19" s="866"/>
      <c r="H19" s="866"/>
      <c r="I19" s="866"/>
      <c r="J19" s="866"/>
      <c r="K19" s="866"/>
      <c r="L19" s="866"/>
      <c r="M19" s="866"/>
      <c r="N19" s="866"/>
      <c r="O19" s="866"/>
      <c r="P19" s="866"/>
      <c r="Q19" s="866"/>
      <c r="R19" s="866"/>
      <c r="S19" s="866"/>
      <c r="T19" s="866"/>
      <c r="U19" s="866"/>
      <c r="V19" s="866"/>
      <c r="W19" s="866"/>
      <c r="X19" s="867"/>
    </row>
    <row r="20" spans="1:24" ht="18.75" customHeight="1" thickBot="1">
      <c r="A20" s="868"/>
      <c r="B20" s="869"/>
      <c r="C20" s="869"/>
      <c r="D20" s="869"/>
      <c r="E20" s="869"/>
      <c r="F20" s="869"/>
      <c r="G20" s="869"/>
      <c r="H20" s="869"/>
      <c r="I20" s="869"/>
      <c r="J20" s="869"/>
      <c r="K20" s="869"/>
      <c r="L20" s="869"/>
      <c r="M20" s="869"/>
      <c r="N20" s="869"/>
      <c r="O20" s="869"/>
      <c r="P20" s="869"/>
      <c r="Q20" s="869"/>
      <c r="R20" s="869"/>
      <c r="S20" s="869"/>
      <c r="T20" s="869"/>
      <c r="U20" s="869"/>
      <c r="V20" s="869"/>
      <c r="W20" s="869"/>
      <c r="X20" s="870"/>
    </row>
    <row r="21" spans="1:24" ht="18.75" customHeight="1" thickBot="1">
      <c r="A21" s="861"/>
      <c r="B21" s="861"/>
      <c r="C21" s="861"/>
      <c r="D21" s="861"/>
      <c r="E21" s="861"/>
      <c r="F21" s="861"/>
      <c r="G21" s="861"/>
      <c r="H21" s="861"/>
      <c r="I21" s="861"/>
      <c r="J21" s="861"/>
      <c r="K21" s="861"/>
      <c r="L21" s="861"/>
      <c r="M21" s="861"/>
      <c r="N21" s="861"/>
      <c r="O21" s="861"/>
      <c r="P21" s="861"/>
      <c r="Q21" s="861"/>
      <c r="R21" s="861"/>
      <c r="S21" s="861"/>
      <c r="T21" s="861"/>
      <c r="U21" s="861"/>
      <c r="V21" s="861"/>
      <c r="W21" s="861"/>
      <c r="X21" s="861"/>
    </row>
    <row r="22" spans="1:24" ht="18.75" customHeight="1">
      <c r="A22" s="874" t="s">
        <v>158</v>
      </c>
      <c r="B22" s="875"/>
      <c r="C22" s="875"/>
      <c r="D22" s="875"/>
      <c r="E22" s="875"/>
      <c r="F22" s="875"/>
      <c r="G22" s="875"/>
      <c r="H22" s="875"/>
      <c r="I22" s="875"/>
      <c r="J22" s="875"/>
      <c r="K22" s="875"/>
      <c r="L22" s="875"/>
      <c r="M22" s="875"/>
      <c r="N22" s="875"/>
      <c r="O22" s="875"/>
      <c r="P22" s="875"/>
      <c r="Q22" s="875"/>
      <c r="R22" s="875"/>
      <c r="S22" s="875"/>
      <c r="T22" s="875"/>
      <c r="U22" s="875"/>
      <c r="V22" s="875"/>
      <c r="W22" s="875"/>
      <c r="X22" s="876"/>
    </row>
    <row r="23" spans="1:24" ht="18.75" customHeight="1">
      <c r="A23" s="862"/>
      <c r="B23" s="863"/>
      <c r="C23" s="863"/>
      <c r="D23" s="863"/>
      <c r="E23" s="863"/>
      <c r="F23" s="863"/>
      <c r="G23" s="863"/>
      <c r="H23" s="863"/>
      <c r="I23" s="863"/>
      <c r="J23" s="863"/>
      <c r="K23" s="863"/>
      <c r="L23" s="863"/>
      <c r="M23" s="863"/>
      <c r="N23" s="863"/>
      <c r="O23" s="863"/>
      <c r="P23" s="863"/>
      <c r="Q23" s="863"/>
      <c r="R23" s="863"/>
      <c r="S23" s="863"/>
      <c r="T23" s="863"/>
      <c r="U23" s="863"/>
      <c r="V23" s="863"/>
      <c r="W23" s="863"/>
      <c r="X23" s="864"/>
    </row>
    <row r="24" spans="1:24" ht="18.75" customHeight="1">
      <c r="A24" s="865"/>
      <c r="B24" s="866"/>
      <c r="C24" s="866"/>
      <c r="D24" s="866"/>
      <c r="E24" s="866"/>
      <c r="F24" s="866"/>
      <c r="G24" s="866"/>
      <c r="H24" s="866"/>
      <c r="I24" s="866"/>
      <c r="J24" s="866"/>
      <c r="K24" s="866"/>
      <c r="L24" s="866"/>
      <c r="M24" s="866"/>
      <c r="N24" s="866"/>
      <c r="O24" s="866"/>
      <c r="P24" s="866"/>
      <c r="Q24" s="866"/>
      <c r="R24" s="866"/>
      <c r="S24" s="866"/>
      <c r="T24" s="866"/>
      <c r="U24" s="866"/>
      <c r="V24" s="866"/>
      <c r="W24" s="866"/>
      <c r="X24" s="867"/>
    </row>
    <row r="25" spans="1:24" ht="18.75" customHeight="1">
      <c r="A25" s="865"/>
      <c r="B25" s="866"/>
      <c r="C25" s="866"/>
      <c r="D25" s="866"/>
      <c r="E25" s="866"/>
      <c r="F25" s="866"/>
      <c r="G25" s="866"/>
      <c r="H25" s="866"/>
      <c r="I25" s="866"/>
      <c r="J25" s="866"/>
      <c r="K25" s="866"/>
      <c r="L25" s="866"/>
      <c r="M25" s="866"/>
      <c r="N25" s="866"/>
      <c r="O25" s="866"/>
      <c r="P25" s="866"/>
      <c r="Q25" s="866"/>
      <c r="R25" s="866"/>
      <c r="S25" s="866"/>
      <c r="T25" s="866"/>
      <c r="U25" s="866"/>
      <c r="V25" s="866"/>
      <c r="W25" s="866"/>
      <c r="X25" s="867"/>
    </row>
    <row r="26" spans="1:24" ht="18.75" customHeight="1">
      <c r="A26" s="865"/>
      <c r="B26" s="866"/>
      <c r="C26" s="866"/>
      <c r="D26" s="866"/>
      <c r="E26" s="866"/>
      <c r="F26" s="866"/>
      <c r="G26" s="866"/>
      <c r="H26" s="866"/>
      <c r="I26" s="866"/>
      <c r="J26" s="866"/>
      <c r="K26" s="866"/>
      <c r="L26" s="866"/>
      <c r="M26" s="866"/>
      <c r="N26" s="866"/>
      <c r="O26" s="866"/>
      <c r="P26" s="866"/>
      <c r="Q26" s="866"/>
      <c r="R26" s="866"/>
      <c r="S26" s="866"/>
      <c r="T26" s="866"/>
      <c r="U26" s="866"/>
      <c r="V26" s="866"/>
      <c r="W26" s="866"/>
      <c r="X26" s="867"/>
    </row>
    <row r="27" spans="1:24" ht="18.75" customHeight="1">
      <c r="A27" s="865"/>
      <c r="B27" s="866"/>
      <c r="C27" s="866"/>
      <c r="D27" s="866"/>
      <c r="E27" s="866"/>
      <c r="F27" s="866"/>
      <c r="G27" s="866"/>
      <c r="H27" s="866"/>
      <c r="I27" s="866"/>
      <c r="J27" s="866"/>
      <c r="K27" s="866"/>
      <c r="L27" s="866"/>
      <c r="M27" s="866"/>
      <c r="N27" s="866"/>
      <c r="O27" s="866"/>
      <c r="P27" s="866"/>
      <c r="Q27" s="866"/>
      <c r="R27" s="866"/>
      <c r="S27" s="866"/>
      <c r="T27" s="866"/>
      <c r="U27" s="866"/>
      <c r="V27" s="866"/>
      <c r="W27" s="866"/>
      <c r="X27" s="867"/>
    </row>
    <row r="28" spans="1:24" ht="18.75" customHeight="1">
      <c r="A28" s="865"/>
      <c r="B28" s="866"/>
      <c r="C28" s="866"/>
      <c r="D28" s="866"/>
      <c r="E28" s="866"/>
      <c r="F28" s="866"/>
      <c r="G28" s="866"/>
      <c r="H28" s="866"/>
      <c r="I28" s="866"/>
      <c r="J28" s="866"/>
      <c r="K28" s="866"/>
      <c r="L28" s="866"/>
      <c r="M28" s="866"/>
      <c r="N28" s="866"/>
      <c r="O28" s="866"/>
      <c r="P28" s="866"/>
      <c r="Q28" s="866"/>
      <c r="R28" s="866"/>
      <c r="S28" s="866"/>
      <c r="T28" s="866"/>
      <c r="U28" s="866"/>
      <c r="V28" s="866"/>
      <c r="W28" s="866"/>
      <c r="X28" s="867"/>
    </row>
    <row r="29" spans="1:24" ht="18.75" customHeight="1">
      <c r="A29" s="865"/>
      <c r="B29" s="866"/>
      <c r="C29" s="866"/>
      <c r="D29" s="866"/>
      <c r="E29" s="866"/>
      <c r="F29" s="866"/>
      <c r="G29" s="866"/>
      <c r="H29" s="866"/>
      <c r="I29" s="866"/>
      <c r="J29" s="866"/>
      <c r="K29" s="866"/>
      <c r="L29" s="866"/>
      <c r="M29" s="866"/>
      <c r="N29" s="866"/>
      <c r="O29" s="866"/>
      <c r="P29" s="866"/>
      <c r="Q29" s="866"/>
      <c r="R29" s="866"/>
      <c r="S29" s="866"/>
      <c r="T29" s="866"/>
      <c r="U29" s="866"/>
      <c r="V29" s="866"/>
      <c r="W29" s="866"/>
      <c r="X29" s="867"/>
    </row>
    <row r="30" spans="1:24" ht="18.75" customHeight="1">
      <c r="A30" s="865"/>
      <c r="B30" s="866"/>
      <c r="C30" s="866"/>
      <c r="D30" s="866"/>
      <c r="E30" s="866"/>
      <c r="F30" s="866"/>
      <c r="G30" s="866"/>
      <c r="H30" s="866"/>
      <c r="I30" s="866"/>
      <c r="J30" s="866"/>
      <c r="K30" s="866"/>
      <c r="L30" s="866"/>
      <c r="M30" s="866"/>
      <c r="N30" s="866"/>
      <c r="O30" s="866"/>
      <c r="P30" s="866"/>
      <c r="Q30" s="866"/>
      <c r="R30" s="866"/>
      <c r="S30" s="866"/>
      <c r="T30" s="866"/>
      <c r="U30" s="866"/>
      <c r="V30" s="866"/>
      <c r="W30" s="866"/>
      <c r="X30" s="867"/>
    </row>
    <row r="31" spans="1:24" ht="18.75" customHeight="1" thickBot="1">
      <c r="A31" s="868"/>
      <c r="B31" s="869"/>
      <c r="C31" s="869"/>
      <c r="D31" s="869"/>
      <c r="E31" s="869"/>
      <c r="F31" s="869"/>
      <c r="G31" s="869"/>
      <c r="H31" s="869"/>
      <c r="I31" s="869"/>
      <c r="J31" s="869"/>
      <c r="K31" s="869"/>
      <c r="L31" s="869"/>
      <c r="M31" s="869"/>
      <c r="N31" s="869"/>
      <c r="O31" s="869"/>
      <c r="P31" s="869"/>
      <c r="Q31" s="869"/>
      <c r="R31" s="869"/>
      <c r="S31" s="869"/>
      <c r="T31" s="869"/>
      <c r="U31" s="869"/>
      <c r="V31" s="869"/>
      <c r="W31" s="869"/>
      <c r="X31" s="870"/>
    </row>
    <row r="32" spans="1:24" ht="18.75" customHeight="1" thickBot="1">
      <c r="A32" s="823"/>
      <c r="B32" s="823"/>
      <c r="C32" s="823"/>
      <c r="D32" s="823"/>
      <c r="E32" s="823"/>
      <c r="F32" s="823"/>
      <c r="G32" s="823"/>
      <c r="H32" s="823"/>
      <c r="I32" s="823"/>
      <c r="J32" s="823"/>
      <c r="K32" s="823"/>
      <c r="L32" s="823"/>
      <c r="M32" s="823"/>
      <c r="N32" s="823"/>
      <c r="O32" s="823"/>
      <c r="P32" s="823"/>
      <c r="Q32" s="823"/>
      <c r="R32" s="823"/>
      <c r="S32" s="823"/>
      <c r="T32" s="823"/>
      <c r="U32" s="823"/>
      <c r="V32" s="823"/>
      <c r="W32" s="823"/>
      <c r="X32" s="823"/>
    </row>
    <row r="33" spans="1:24" ht="18.75" customHeight="1">
      <c r="A33" s="874" t="s">
        <v>159</v>
      </c>
      <c r="B33" s="875"/>
      <c r="C33" s="875"/>
      <c r="D33" s="875"/>
      <c r="E33" s="875"/>
      <c r="F33" s="875"/>
      <c r="G33" s="875"/>
      <c r="H33" s="875"/>
      <c r="I33" s="875"/>
      <c r="J33" s="875"/>
      <c r="K33" s="875"/>
      <c r="L33" s="875"/>
      <c r="M33" s="875"/>
      <c r="N33" s="875"/>
      <c r="O33" s="875"/>
      <c r="P33" s="875"/>
      <c r="Q33" s="875"/>
      <c r="R33" s="875"/>
      <c r="S33" s="875"/>
      <c r="T33" s="875"/>
      <c r="U33" s="875"/>
      <c r="V33" s="875"/>
      <c r="W33" s="875"/>
      <c r="X33" s="876"/>
    </row>
    <row r="34" spans="1:24" ht="18.75" customHeight="1">
      <c r="A34" s="862"/>
      <c r="B34" s="863"/>
      <c r="C34" s="863"/>
      <c r="D34" s="863"/>
      <c r="E34" s="863"/>
      <c r="F34" s="863"/>
      <c r="G34" s="863"/>
      <c r="H34" s="863"/>
      <c r="I34" s="863"/>
      <c r="J34" s="863"/>
      <c r="K34" s="863"/>
      <c r="L34" s="863"/>
      <c r="M34" s="863"/>
      <c r="N34" s="863"/>
      <c r="O34" s="863"/>
      <c r="P34" s="863"/>
      <c r="Q34" s="863"/>
      <c r="R34" s="863"/>
      <c r="S34" s="863"/>
      <c r="T34" s="863"/>
      <c r="U34" s="863"/>
      <c r="V34" s="863"/>
      <c r="W34" s="863"/>
      <c r="X34" s="864"/>
    </row>
    <row r="35" spans="1:24" ht="18.75" customHeight="1">
      <c r="A35" s="865"/>
      <c r="B35" s="866"/>
      <c r="C35" s="866"/>
      <c r="D35" s="866"/>
      <c r="E35" s="866"/>
      <c r="F35" s="866"/>
      <c r="G35" s="866"/>
      <c r="H35" s="866"/>
      <c r="I35" s="866"/>
      <c r="J35" s="866"/>
      <c r="K35" s="866"/>
      <c r="L35" s="866"/>
      <c r="M35" s="866"/>
      <c r="N35" s="866"/>
      <c r="O35" s="866"/>
      <c r="P35" s="866"/>
      <c r="Q35" s="866"/>
      <c r="R35" s="866"/>
      <c r="S35" s="866"/>
      <c r="T35" s="866"/>
      <c r="U35" s="866"/>
      <c r="V35" s="866"/>
      <c r="W35" s="866"/>
      <c r="X35" s="867"/>
    </row>
    <row r="36" spans="1:24" ht="18.75" customHeight="1">
      <c r="A36" s="865"/>
      <c r="B36" s="866"/>
      <c r="C36" s="866"/>
      <c r="D36" s="866"/>
      <c r="E36" s="866"/>
      <c r="F36" s="866"/>
      <c r="G36" s="866"/>
      <c r="H36" s="866"/>
      <c r="I36" s="866"/>
      <c r="J36" s="866"/>
      <c r="K36" s="866"/>
      <c r="L36" s="866"/>
      <c r="M36" s="866"/>
      <c r="N36" s="866"/>
      <c r="O36" s="866"/>
      <c r="P36" s="866"/>
      <c r="Q36" s="866"/>
      <c r="R36" s="866"/>
      <c r="S36" s="866"/>
      <c r="T36" s="866"/>
      <c r="U36" s="866"/>
      <c r="V36" s="866"/>
      <c r="W36" s="866"/>
      <c r="X36" s="867"/>
    </row>
    <row r="37" spans="1:24" ht="18.75" customHeight="1">
      <c r="A37" s="865"/>
      <c r="B37" s="866"/>
      <c r="C37" s="866"/>
      <c r="D37" s="866"/>
      <c r="E37" s="866"/>
      <c r="F37" s="866"/>
      <c r="G37" s="866"/>
      <c r="H37" s="866"/>
      <c r="I37" s="866"/>
      <c r="J37" s="866"/>
      <c r="K37" s="866"/>
      <c r="L37" s="866"/>
      <c r="M37" s="866"/>
      <c r="N37" s="866"/>
      <c r="O37" s="866"/>
      <c r="P37" s="866"/>
      <c r="Q37" s="866"/>
      <c r="R37" s="866"/>
      <c r="S37" s="866"/>
      <c r="T37" s="866"/>
      <c r="U37" s="866"/>
      <c r="V37" s="866"/>
      <c r="W37" s="866"/>
      <c r="X37" s="867"/>
    </row>
    <row r="38" spans="1:24" ht="18.75" customHeight="1">
      <c r="A38" s="865"/>
      <c r="B38" s="866"/>
      <c r="C38" s="866"/>
      <c r="D38" s="866"/>
      <c r="E38" s="866"/>
      <c r="F38" s="866"/>
      <c r="G38" s="866"/>
      <c r="H38" s="866"/>
      <c r="I38" s="866"/>
      <c r="J38" s="866"/>
      <c r="K38" s="866"/>
      <c r="L38" s="866"/>
      <c r="M38" s="866"/>
      <c r="N38" s="866"/>
      <c r="O38" s="866"/>
      <c r="P38" s="866"/>
      <c r="Q38" s="866"/>
      <c r="R38" s="866"/>
      <c r="S38" s="866"/>
      <c r="T38" s="866"/>
      <c r="U38" s="866"/>
      <c r="V38" s="866"/>
      <c r="W38" s="866"/>
      <c r="X38" s="867"/>
    </row>
    <row r="39" spans="1:24" ht="18.75" customHeight="1">
      <c r="A39" s="865"/>
      <c r="B39" s="866"/>
      <c r="C39" s="866"/>
      <c r="D39" s="866"/>
      <c r="E39" s="866"/>
      <c r="F39" s="866"/>
      <c r="G39" s="866"/>
      <c r="H39" s="866"/>
      <c r="I39" s="866"/>
      <c r="J39" s="866"/>
      <c r="K39" s="866"/>
      <c r="L39" s="866"/>
      <c r="M39" s="866"/>
      <c r="N39" s="866"/>
      <c r="O39" s="866"/>
      <c r="P39" s="866"/>
      <c r="Q39" s="866"/>
      <c r="R39" s="866"/>
      <c r="S39" s="866"/>
      <c r="T39" s="866"/>
      <c r="U39" s="866"/>
      <c r="V39" s="866"/>
      <c r="W39" s="866"/>
      <c r="X39" s="867"/>
    </row>
    <row r="40" spans="1:24" ht="18.75" customHeight="1">
      <c r="A40" s="865"/>
      <c r="B40" s="866"/>
      <c r="C40" s="866"/>
      <c r="D40" s="866"/>
      <c r="E40" s="866"/>
      <c r="F40" s="866"/>
      <c r="G40" s="866"/>
      <c r="H40" s="866"/>
      <c r="I40" s="866"/>
      <c r="J40" s="866"/>
      <c r="K40" s="866"/>
      <c r="L40" s="866"/>
      <c r="M40" s="866"/>
      <c r="N40" s="866"/>
      <c r="O40" s="866"/>
      <c r="P40" s="866"/>
      <c r="Q40" s="866"/>
      <c r="R40" s="866"/>
      <c r="S40" s="866"/>
      <c r="T40" s="866"/>
      <c r="U40" s="866"/>
      <c r="V40" s="866"/>
      <c r="W40" s="866"/>
      <c r="X40" s="867"/>
    </row>
    <row r="41" spans="1:24" ht="18.75" customHeight="1">
      <c r="A41" s="865"/>
      <c r="B41" s="866"/>
      <c r="C41" s="866"/>
      <c r="D41" s="866"/>
      <c r="E41" s="866"/>
      <c r="F41" s="866"/>
      <c r="G41" s="866"/>
      <c r="H41" s="866"/>
      <c r="I41" s="866"/>
      <c r="J41" s="866"/>
      <c r="K41" s="866"/>
      <c r="L41" s="866"/>
      <c r="M41" s="866"/>
      <c r="N41" s="866"/>
      <c r="O41" s="866"/>
      <c r="P41" s="866"/>
      <c r="Q41" s="866"/>
      <c r="R41" s="866"/>
      <c r="S41" s="866"/>
      <c r="T41" s="866"/>
      <c r="U41" s="866"/>
      <c r="V41" s="866"/>
      <c r="W41" s="866"/>
      <c r="X41" s="867"/>
    </row>
    <row r="42" spans="1:24" ht="18.75" customHeight="1">
      <c r="A42" s="865"/>
      <c r="B42" s="866"/>
      <c r="C42" s="866"/>
      <c r="D42" s="866"/>
      <c r="E42" s="866"/>
      <c r="F42" s="866"/>
      <c r="G42" s="866"/>
      <c r="H42" s="866"/>
      <c r="I42" s="866"/>
      <c r="J42" s="866"/>
      <c r="K42" s="866"/>
      <c r="L42" s="866"/>
      <c r="M42" s="866"/>
      <c r="N42" s="866"/>
      <c r="O42" s="866"/>
      <c r="P42" s="866"/>
      <c r="Q42" s="866"/>
      <c r="R42" s="866"/>
      <c r="S42" s="866"/>
      <c r="T42" s="866"/>
      <c r="U42" s="866"/>
      <c r="V42" s="866"/>
      <c r="W42" s="866"/>
      <c r="X42" s="867"/>
    </row>
    <row r="43" spans="1:24" ht="18.75" customHeight="1" thickBot="1">
      <c r="A43" s="868"/>
      <c r="B43" s="869"/>
      <c r="C43" s="869"/>
      <c r="D43" s="869"/>
      <c r="E43" s="869"/>
      <c r="F43" s="869"/>
      <c r="G43" s="869"/>
      <c r="H43" s="869"/>
      <c r="I43" s="869"/>
      <c r="J43" s="869"/>
      <c r="K43" s="869"/>
      <c r="L43" s="869"/>
      <c r="M43" s="869"/>
      <c r="N43" s="869"/>
      <c r="O43" s="869"/>
      <c r="P43" s="869"/>
      <c r="Q43" s="869"/>
      <c r="R43" s="869"/>
      <c r="S43" s="869"/>
      <c r="T43" s="869"/>
      <c r="U43" s="869"/>
      <c r="V43" s="869"/>
      <c r="W43" s="869"/>
      <c r="X43" s="870"/>
    </row>
    <row r="44" spans="1:24" ht="17.100000000000001" customHeight="1">
      <c r="A44" s="823"/>
      <c r="B44" s="823"/>
      <c r="C44" s="823"/>
      <c r="D44" s="823"/>
      <c r="E44" s="823"/>
      <c r="F44" s="823"/>
      <c r="G44" s="823"/>
      <c r="H44" s="823"/>
      <c r="I44" s="823"/>
      <c r="J44" s="823"/>
      <c r="K44" s="823"/>
      <c r="L44" s="823"/>
      <c r="M44" s="823"/>
      <c r="N44" s="823"/>
      <c r="O44" s="823"/>
      <c r="P44" s="823"/>
      <c r="Q44" s="823"/>
      <c r="R44" s="823"/>
      <c r="S44" s="823"/>
      <c r="T44" s="823"/>
      <c r="U44" s="823"/>
      <c r="V44" s="823"/>
      <c r="W44" s="823"/>
      <c r="X44" s="823"/>
    </row>
    <row r="45" spans="1:24" ht="17.100000000000001" customHeight="1">
      <c r="A45" s="823"/>
      <c r="B45" s="823"/>
      <c r="C45" s="823"/>
      <c r="D45" s="823"/>
      <c r="E45" s="823"/>
      <c r="F45" s="823"/>
      <c r="G45" s="823"/>
      <c r="H45" s="823"/>
      <c r="I45" s="823"/>
      <c r="J45" s="823"/>
      <c r="K45" s="823"/>
      <c r="L45" s="823"/>
      <c r="M45" s="823"/>
      <c r="N45" s="823"/>
      <c r="O45" s="823"/>
      <c r="P45" s="823"/>
      <c r="Q45" s="823"/>
      <c r="R45" s="823"/>
      <c r="S45" s="823"/>
      <c r="T45" s="823"/>
      <c r="U45" s="823"/>
      <c r="V45" s="823"/>
      <c r="W45" s="823"/>
      <c r="X45" s="823"/>
    </row>
    <row r="46" spans="1:24" ht="17.100000000000001" customHeight="1">
      <c r="A46" s="823"/>
      <c r="B46" s="823"/>
      <c r="C46" s="823"/>
      <c r="D46" s="823"/>
      <c r="E46" s="823"/>
      <c r="F46" s="823"/>
      <c r="G46" s="823"/>
      <c r="H46" s="823"/>
      <c r="I46" s="823"/>
      <c r="J46" s="823"/>
      <c r="K46" s="823"/>
      <c r="L46" s="823"/>
      <c r="M46" s="823"/>
      <c r="N46" s="823"/>
      <c r="O46" s="823"/>
      <c r="P46" s="823"/>
      <c r="Q46" s="823"/>
      <c r="R46" s="823"/>
      <c r="S46" s="823"/>
      <c r="T46" s="823"/>
      <c r="U46" s="823"/>
      <c r="V46" s="823"/>
      <c r="W46" s="823"/>
      <c r="X46" s="823"/>
    </row>
    <row r="47" spans="1:24" ht="17.100000000000001" customHeight="1">
      <c r="A47" s="823"/>
      <c r="B47" s="823"/>
      <c r="C47" s="823"/>
      <c r="D47" s="823"/>
      <c r="E47" s="823"/>
      <c r="F47" s="823"/>
      <c r="G47" s="823"/>
      <c r="H47" s="823"/>
      <c r="I47" s="823"/>
      <c r="J47" s="823"/>
      <c r="K47" s="823"/>
      <c r="L47" s="823"/>
      <c r="M47" s="823"/>
      <c r="N47" s="823"/>
      <c r="O47" s="823"/>
      <c r="P47" s="823"/>
      <c r="Q47" s="823"/>
      <c r="R47" s="823"/>
      <c r="S47" s="823"/>
      <c r="T47" s="823"/>
      <c r="U47" s="823"/>
      <c r="V47" s="823"/>
      <c r="W47" s="823"/>
      <c r="X47" s="823"/>
    </row>
    <row r="48" spans="1:24" ht="17.100000000000001" customHeight="1">
      <c r="A48" s="823"/>
      <c r="B48" s="823"/>
      <c r="C48" s="823"/>
      <c r="D48" s="823"/>
      <c r="E48" s="823"/>
      <c r="F48" s="823"/>
      <c r="G48" s="823"/>
      <c r="H48" s="823"/>
      <c r="I48" s="823"/>
      <c r="J48" s="823"/>
      <c r="K48" s="823"/>
      <c r="L48" s="823"/>
      <c r="M48" s="823"/>
      <c r="N48" s="823"/>
      <c r="O48" s="823"/>
      <c r="P48" s="823"/>
      <c r="Q48" s="823"/>
      <c r="R48" s="823"/>
      <c r="S48" s="823"/>
      <c r="T48" s="823"/>
      <c r="U48" s="823"/>
      <c r="V48" s="823"/>
      <c r="W48" s="823"/>
      <c r="X48" s="823"/>
    </row>
    <row r="49" spans="1:24" ht="17.100000000000001" customHeight="1">
      <c r="A49" s="823"/>
      <c r="B49" s="823"/>
      <c r="C49" s="823"/>
      <c r="D49" s="823"/>
      <c r="E49" s="823"/>
      <c r="F49" s="823"/>
      <c r="G49" s="823"/>
      <c r="H49" s="823"/>
      <c r="I49" s="823"/>
      <c r="J49" s="823"/>
      <c r="K49" s="823"/>
      <c r="L49" s="823"/>
      <c r="M49" s="823"/>
      <c r="N49" s="823"/>
      <c r="O49" s="823"/>
      <c r="P49" s="823"/>
      <c r="Q49" s="823"/>
      <c r="R49" s="823"/>
      <c r="S49" s="823"/>
      <c r="T49" s="823"/>
      <c r="U49" s="823"/>
      <c r="V49" s="823"/>
      <c r="W49" s="823"/>
      <c r="X49" s="823"/>
    </row>
    <row r="50" spans="1:24" ht="17.100000000000001" customHeight="1">
      <c r="A50" s="823"/>
      <c r="B50" s="823"/>
      <c r="C50" s="823"/>
      <c r="D50" s="823"/>
      <c r="E50" s="823"/>
      <c r="F50" s="823"/>
      <c r="G50" s="823"/>
      <c r="H50" s="823"/>
      <c r="I50" s="823"/>
      <c r="J50" s="823"/>
      <c r="K50" s="823"/>
      <c r="L50" s="823"/>
      <c r="M50" s="823"/>
      <c r="N50" s="823"/>
      <c r="O50" s="823"/>
      <c r="P50" s="823"/>
      <c r="Q50" s="823"/>
      <c r="R50" s="823"/>
      <c r="S50" s="823"/>
      <c r="T50" s="823"/>
      <c r="U50" s="823"/>
      <c r="V50" s="823"/>
      <c r="W50" s="823"/>
      <c r="X50" s="823"/>
    </row>
    <row r="51" spans="1:24" ht="17.100000000000001" customHeight="1">
      <c r="A51" s="823"/>
      <c r="B51" s="823"/>
      <c r="C51" s="823"/>
      <c r="D51" s="823"/>
      <c r="E51" s="823"/>
      <c r="F51" s="823"/>
      <c r="G51" s="823"/>
      <c r="H51" s="823"/>
      <c r="I51" s="823"/>
      <c r="J51" s="823"/>
      <c r="K51" s="823"/>
      <c r="L51" s="823"/>
      <c r="M51" s="823"/>
      <c r="N51" s="823"/>
      <c r="O51" s="823"/>
      <c r="P51" s="823"/>
      <c r="Q51" s="823"/>
      <c r="R51" s="823"/>
      <c r="S51" s="823"/>
      <c r="T51" s="823"/>
      <c r="U51" s="823"/>
      <c r="V51" s="823"/>
      <c r="W51" s="823"/>
      <c r="X51" s="823"/>
    </row>
    <row r="52" spans="1:24" ht="17.100000000000001" customHeight="1">
      <c r="A52" s="823"/>
      <c r="B52" s="823"/>
      <c r="C52" s="823"/>
      <c r="D52" s="823"/>
      <c r="E52" s="823"/>
      <c r="F52" s="823"/>
      <c r="G52" s="823"/>
      <c r="H52" s="823"/>
      <c r="I52" s="823"/>
      <c r="J52" s="823"/>
      <c r="K52" s="823"/>
      <c r="L52" s="823"/>
      <c r="M52" s="823"/>
      <c r="N52" s="823"/>
      <c r="O52" s="823"/>
      <c r="P52" s="823"/>
      <c r="Q52" s="823"/>
      <c r="R52" s="823"/>
      <c r="S52" s="823"/>
      <c r="T52" s="823"/>
      <c r="U52" s="823"/>
      <c r="V52" s="823"/>
      <c r="W52" s="823"/>
      <c r="X52" s="823"/>
    </row>
    <row r="53" spans="1:24" ht="17.100000000000001" customHeight="1">
      <c r="A53" s="823"/>
      <c r="B53" s="823"/>
      <c r="C53" s="823"/>
      <c r="D53" s="823"/>
      <c r="E53" s="823"/>
      <c r="F53" s="823"/>
      <c r="G53" s="823"/>
      <c r="H53" s="823"/>
      <c r="I53" s="823"/>
      <c r="J53" s="823"/>
      <c r="K53" s="823"/>
      <c r="L53" s="823"/>
      <c r="M53" s="823"/>
      <c r="N53" s="823"/>
      <c r="O53" s="823"/>
      <c r="P53" s="823"/>
      <c r="Q53" s="823"/>
      <c r="R53" s="823"/>
      <c r="S53" s="823"/>
      <c r="T53" s="823"/>
      <c r="U53" s="823"/>
      <c r="V53" s="823"/>
      <c r="W53" s="823"/>
      <c r="X53" s="823"/>
    </row>
    <row r="54" spans="1:24" ht="17.100000000000001" customHeight="1">
      <c r="A54" s="823"/>
      <c r="B54" s="823"/>
      <c r="C54" s="823"/>
      <c r="D54" s="823"/>
      <c r="E54" s="823"/>
      <c r="F54" s="823"/>
      <c r="G54" s="823"/>
      <c r="H54" s="823"/>
      <c r="I54" s="823"/>
      <c r="J54" s="823"/>
      <c r="K54" s="823"/>
      <c r="L54" s="823"/>
      <c r="M54" s="823"/>
      <c r="N54" s="823"/>
      <c r="O54" s="823"/>
      <c r="P54" s="823"/>
      <c r="Q54" s="823"/>
      <c r="R54" s="823"/>
      <c r="S54" s="823"/>
      <c r="T54" s="823"/>
      <c r="U54" s="823"/>
      <c r="V54" s="823"/>
      <c r="W54" s="823"/>
      <c r="X54" s="823"/>
    </row>
    <row r="55" spans="1:24" ht="17.100000000000001" customHeight="1">
      <c r="A55" s="823"/>
      <c r="B55" s="823"/>
      <c r="C55" s="823"/>
      <c r="D55" s="823"/>
      <c r="E55" s="823"/>
      <c r="F55" s="823"/>
      <c r="G55" s="823"/>
      <c r="H55" s="823"/>
      <c r="I55" s="823"/>
      <c r="J55" s="823"/>
      <c r="K55" s="823"/>
      <c r="L55" s="823"/>
      <c r="M55" s="823"/>
      <c r="N55" s="823"/>
      <c r="O55" s="823"/>
      <c r="P55" s="823"/>
      <c r="Q55" s="823"/>
      <c r="R55" s="823"/>
      <c r="S55" s="823"/>
      <c r="T55" s="823"/>
      <c r="U55" s="823"/>
      <c r="V55" s="823"/>
      <c r="W55" s="823"/>
      <c r="X55" s="823"/>
    </row>
    <row r="56" spans="1:24" ht="17.100000000000001" customHeight="1">
      <c r="A56" s="823"/>
      <c r="B56" s="823"/>
      <c r="C56" s="823"/>
      <c r="D56" s="823"/>
      <c r="E56" s="823"/>
      <c r="F56" s="823"/>
      <c r="G56" s="823"/>
      <c r="H56" s="823"/>
      <c r="I56" s="823"/>
      <c r="J56" s="823"/>
      <c r="K56" s="823"/>
      <c r="L56" s="823"/>
      <c r="M56" s="823"/>
      <c r="N56" s="823"/>
      <c r="O56" s="823"/>
      <c r="P56" s="823"/>
      <c r="Q56" s="823"/>
      <c r="R56" s="823"/>
      <c r="S56" s="823"/>
      <c r="T56" s="823"/>
      <c r="U56" s="823"/>
      <c r="V56" s="823"/>
      <c r="W56" s="823"/>
      <c r="X56" s="823"/>
    </row>
    <row r="57" spans="1:24" ht="17.100000000000001" customHeight="1">
      <c r="A57" s="823"/>
      <c r="B57" s="823"/>
      <c r="C57" s="823"/>
      <c r="D57" s="823"/>
      <c r="E57" s="823"/>
      <c r="F57" s="823"/>
      <c r="G57" s="823"/>
      <c r="H57" s="823"/>
      <c r="I57" s="823"/>
      <c r="J57" s="823"/>
      <c r="K57" s="823"/>
      <c r="L57" s="823"/>
      <c r="M57" s="823"/>
      <c r="N57" s="823"/>
      <c r="O57" s="823"/>
      <c r="P57" s="823"/>
      <c r="Q57" s="823"/>
      <c r="R57" s="823"/>
      <c r="S57" s="823"/>
      <c r="T57" s="823"/>
      <c r="U57" s="823"/>
      <c r="V57" s="823"/>
      <c r="W57" s="823"/>
      <c r="X57" s="823"/>
    </row>
    <row r="58" spans="1:24" ht="17.100000000000001" customHeight="1">
      <c r="A58" s="823"/>
      <c r="B58" s="823"/>
      <c r="C58" s="823"/>
      <c r="D58" s="823"/>
      <c r="E58" s="823"/>
      <c r="F58" s="823"/>
      <c r="G58" s="823"/>
      <c r="H58" s="823"/>
      <c r="I58" s="823"/>
      <c r="J58" s="823"/>
      <c r="K58" s="823"/>
      <c r="L58" s="823"/>
      <c r="M58" s="823"/>
      <c r="N58" s="823"/>
      <c r="O58" s="823"/>
      <c r="P58" s="823"/>
      <c r="Q58" s="823"/>
      <c r="R58" s="823"/>
      <c r="S58" s="823"/>
      <c r="T58" s="823"/>
      <c r="U58" s="823"/>
      <c r="V58" s="823"/>
      <c r="W58" s="823"/>
      <c r="X58" s="823"/>
    </row>
    <row r="59" spans="1:24" ht="17.100000000000001" customHeight="1">
      <c r="A59" s="823"/>
      <c r="B59" s="823"/>
      <c r="C59" s="823"/>
      <c r="D59" s="823"/>
      <c r="E59" s="823"/>
      <c r="F59" s="823"/>
      <c r="G59" s="823"/>
      <c r="H59" s="823"/>
      <c r="I59" s="823"/>
      <c r="J59" s="823"/>
      <c r="K59" s="823"/>
      <c r="L59" s="823"/>
      <c r="M59" s="823"/>
      <c r="N59" s="823"/>
      <c r="O59" s="823"/>
      <c r="P59" s="823"/>
      <c r="Q59" s="823"/>
      <c r="R59" s="823"/>
      <c r="S59" s="823"/>
      <c r="T59" s="823"/>
      <c r="U59" s="823"/>
      <c r="V59" s="823"/>
      <c r="W59" s="823"/>
      <c r="X59" s="823"/>
    </row>
    <row r="60" spans="1:24" ht="17.100000000000001" customHeight="1">
      <c r="A60" s="823"/>
      <c r="B60" s="823"/>
      <c r="C60" s="823"/>
      <c r="D60" s="823"/>
      <c r="E60" s="823"/>
      <c r="F60" s="823"/>
      <c r="G60" s="823"/>
      <c r="H60" s="823"/>
      <c r="I60" s="823"/>
      <c r="J60" s="823"/>
      <c r="K60" s="823"/>
      <c r="L60" s="823"/>
      <c r="M60" s="823"/>
      <c r="N60" s="823"/>
      <c r="O60" s="823"/>
      <c r="P60" s="823"/>
      <c r="Q60" s="823"/>
      <c r="R60" s="823"/>
      <c r="S60" s="823"/>
      <c r="T60" s="823"/>
      <c r="U60" s="823"/>
      <c r="V60" s="823"/>
      <c r="W60" s="823"/>
      <c r="X60" s="823"/>
    </row>
    <row r="61" spans="1:24" ht="17.100000000000001" customHeight="1">
      <c r="A61" s="823"/>
      <c r="B61" s="823"/>
      <c r="C61" s="823"/>
      <c r="D61" s="823"/>
      <c r="E61" s="823"/>
      <c r="F61" s="823"/>
      <c r="G61" s="823"/>
      <c r="H61" s="823"/>
      <c r="I61" s="823"/>
      <c r="J61" s="823"/>
      <c r="K61" s="823"/>
      <c r="L61" s="823"/>
      <c r="M61" s="823"/>
      <c r="N61" s="823"/>
      <c r="O61" s="823"/>
      <c r="P61" s="823"/>
      <c r="Q61" s="823"/>
      <c r="R61" s="823"/>
      <c r="S61" s="823"/>
      <c r="T61" s="823"/>
      <c r="U61" s="823"/>
      <c r="V61" s="823"/>
      <c r="W61" s="823"/>
      <c r="X61" s="823"/>
    </row>
    <row r="62" spans="1:24" ht="17.100000000000001" customHeight="1">
      <c r="A62" s="823"/>
      <c r="B62" s="823"/>
      <c r="C62" s="823"/>
      <c r="D62" s="823"/>
      <c r="E62" s="823"/>
      <c r="F62" s="823"/>
      <c r="G62" s="823"/>
      <c r="H62" s="823"/>
      <c r="I62" s="823"/>
      <c r="J62" s="823"/>
      <c r="K62" s="823"/>
      <c r="L62" s="823"/>
      <c r="M62" s="823"/>
      <c r="N62" s="823"/>
      <c r="O62" s="823"/>
      <c r="P62" s="823"/>
      <c r="Q62" s="823"/>
      <c r="R62" s="823"/>
      <c r="S62" s="823"/>
      <c r="T62" s="823"/>
      <c r="U62" s="823"/>
      <c r="V62" s="823"/>
      <c r="W62" s="823"/>
      <c r="X62" s="823"/>
    </row>
    <row r="63" spans="1:24" ht="17.100000000000001" customHeight="1">
      <c r="A63" s="305"/>
      <c r="B63" s="305"/>
      <c r="C63" s="305"/>
      <c r="D63" s="305"/>
      <c r="E63" s="305"/>
      <c r="F63" s="305"/>
      <c r="G63" s="305"/>
      <c r="H63" s="305"/>
      <c r="I63" s="305"/>
      <c r="J63" s="305"/>
      <c r="K63" s="272"/>
      <c r="L63" s="272"/>
      <c r="M63" s="272"/>
      <c r="N63" s="272"/>
      <c r="O63" s="272"/>
      <c r="P63" s="272"/>
      <c r="Q63" s="272"/>
      <c r="R63" s="272"/>
      <c r="S63" s="272"/>
      <c r="T63" s="272"/>
      <c r="U63" s="272"/>
      <c r="V63" s="272"/>
      <c r="W63" s="272"/>
      <c r="X63" s="272"/>
    </row>
    <row r="64" spans="1:24" ht="17.100000000000001" customHeight="1">
      <c r="A64" s="272"/>
      <c r="B64" s="272"/>
      <c r="C64" s="272"/>
      <c r="D64" s="272"/>
      <c r="E64" s="272"/>
      <c r="F64" s="272"/>
      <c r="G64" s="272"/>
      <c r="H64" s="272"/>
      <c r="I64" s="272"/>
      <c r="J64" s="272"/>
      <c r="K64" s="272"/>
      <c r="L64" s="272"/>
      <c r="M64" s="272"/>
      <c r="N64" s="272"/>
      <c r="O64" s="272"/>
      <c r="P64" s="272"/>
      <c r="Q64" s="272"/>
      <c r="R64" s="272"/>
      <c r="S64" s="860"/>
      <c r="T64" s="860"/>
      <c r="U64" s="860"/>
      <c r="V64" s="860"/>
      <c r="W64" s="860"/>
      <c r="X64" s="860"/>
    </row>
    <row r="65" spans="1:24" ht="17.100000000000001" customHeight="1">
      <c r="A65" s="272"/>
      <c r="B65" s="272"/>
      <c r="C65" s="272"/>
      <c r="D65" s="272"/>
      <c r="E65" s="272"/>
      <c r="F65" s="272"/>
      <c r="G65" s="272"/>
      <c r="H65" s="272"/>
      <c r="I65" s="272"/>
      <c r="J65" s="272"/>
      <c r="K65" s="272"/>
      <c r="L65" s="272"/>
      <c r="M65" s="272"/>
      <c r="N65" s="272"/>
      <c r="O65" s="272"/>
      <c r="P65" s="272"/>
      <c r="Q65" s="272"/>
      <c r="R65" s="272"/>
      <c r="S65" s="272"/>
      <c r="T65" s="272"/>
      <c r="U65" s="272"/>
      <c r="V65" s="272"/>
      <c r="W65" s="272"/>
      <c r="X65" s="272"/>
    </row>
    <row r="66" spans="1:24" ht="17.100000000000001" customHeight="1">
      <c r="D66" s="306"/>
      <c r="E66" s="306"/>
      <c r="F66" s="306"/>
      <c r="G66" s="306"/>
      <c r="H66" s="306"/>
      <c r="I66" s="306"/>
      <c r="J66" s="306"/>
      <c r="K66" s="306"/>
      <c r="L66" s="306"/>
      <c r="M66" s="306"/>
      <c r="N66" s="306"/>
      <c r="O66" s="306"/>
      <c r="P66" s="306"/>
    </row>
    <row r="67" spans="1:24" ht="17.100000000000001" customHeight="1">
      <c r="D67" s="306"/>
      <c r="E67" s="306"/>
      <c r="F67" s="306"/>
      <c r="G67" s="306"/>
      <c r="H67" s="306"/>
      <c r="I67" s="306"/>
      <c r="J67" s="306"/>
      <c r="K67" s="306"/>
      <c r="L67" s="306"/>
      <c r="M67" s="306"/>
      <c r="N67" s="306"/>
      <c r="O67" s="306"/>
      <c r="P67" s="306"/>
      <c r="Q67" s="306"/>
      <c r="R67" s="306"/>
      <c r="S67" s="306"/>
      <c r="T67" s="306"/>
      <c r="U67" s="306"/>
      <c r="V67" s="306"/>
      <c r="W67" s="306"/>
      <c r="X67" s="306"/>
    </row>
    <row r="68" spans="1:24" ht="17.100000000000001" customHeight="1">
      <c r="D68" s="306"/>
      <c r="E68" s="306"/>
      <c r="F68" s="306"/>
      <c r="G68" s="306"/>
      <c r="H68" s="306"/>
      <c r="I68" s="306"/>
      <c r="J68" s="306"/>
      <c r="K68" s="306"/>
      <c r="L68" s="306"/>
      <c r="M68" s="306"/>
      <c r="N68" s="306"/>
      <c r="O68" s="306"/>
      <c r="P68" s="306"/>
      <c r="Q68" s="306"/>
      <c r="R68" s="306"/>
      <c r="S68" s="306"/>
      <c r="T68" s="306"/>
      <c r="U68" s="306"/>
      <c r="V68" s="306"/>
      <c r="W68" s="306"/>
      <c r="X68" s="306"/>
    </row>
    <row r="69" spans="1:24" ht="17.100000000000001" customHeight="1">
      <c r="D69" s="306"/>
      <c r="E69" s="306"/>
      <c r="F69" s="306"/>
      <c r="G69" s="306"/>
      <c r="H69" s="306"/>
      <c r="I69" s="306"/>
      <c r="J69" s="306"/>
      <c r="K69" s="306"/>
      <c r="L69" s="306"/>
      <c r="M69" s="306"/>
      <c r="N69" s="306"/>
      <c r="O69" s="306"/>
      <c r="P69" s="306"/>
      <c r="Q69" s="306"/>
      <c r="R69" s="306"/>
      <c r="S69" s="306"/>
      <c r="T69" s="306"/>
      <c r="U69" s="306"/>
      <c r="V69" s="306"/>
      <c r="W69" s="306"/>
      <c r="X69" s="306"/>
    </row>
    <row r="70" spans="1:24" ht="17.100000000000001" customHeight="1">
      <c r="D70" s="306"/>
      <c r="E70" s="306"/>
      <c r="F70" s="306"/>
      <c r="G70" s="306"/>
      <c r="H70" s="306"/>
      <c r="I70" s="306"/>
      <c r="J70" s="306"/>
      <c r="K70" s="306"/>
      <c r="L70" s="306"/>
      <c r="M70" s="306"/>
      <c r="N70" s="306"/>
      <c r="O70" s="306"/>
      <c r="P70" s="306"/>
      <c r="Q70" s="306"/>
      <c r="R70" s="306"/>
      <c r="S70" s="307"/>
      <c r="T70" s="306"/>
      <c r="U70" s="306"/>
      <c r="V70" s="306"/>
      <c r="W70" s="306"/>
      <c r="X70" s="306"/>
    </row>
    <row r="71" spans="1:24" ht="17.100000000000001" customHeight="1">
      <c r="D71" s="306"/>
      <c r="E71" s="306"/>
      <c r="F71" s="306"/>
      <c r="G71" s="306"/>
      <c r="H71" s="306"/>
      <c r="I71" s="306"/>
      <c r="J71" s="306"/>
      <c r="K71" s="306"/>
      <c r="L71" s="306"/>
      <c r="M71" s="306"/>
      <c r="N71" s="306"/>
      <c r="O71" s="306"/>
      <c r="P71" s="306"/>
      <c r="Q71" s="306"/>
      <c r="R71" s="306"/>
      <c r="S71" s="307"/>
      <c r="T71" s="306"/>
      <c r="U71" s="306"/>
      <c r="V71" s="306"/>
      <c r="W71" s="306"/>
      <c r="X71" s="306"/>
    </row>
    <row r="72" spans="1:24" ht="17.100000000000001" customHeight="1">
      <c r="D72" s="306"/>
      <c r="E72" s="306"/>
      <c r="F72" s="306"/>
      <c r="G72" s="306"/>
      <c r="H72" s="306"/>
      <c r="I72" s="306"/>
      <c r="J72" s="306"/>
      <c r="K72" s="306"/>
      <c r="L72" s="306"/>
      <c r="M72" s="306"/>
      <c r="N72" s="306"/>
      <c r="O72" s="306"/>
      <c r="P72" s="306"/>
      <c r="Q72" s="306"/>
      <c r="R72" s="306"/>
      <c r="S72" s="307"/>
      <c r="T72" s="306"/>
      <c r="U72" s="306"/>
      <c r="V72" s="306"/>
      <c r="W72" s="306"/>
      <c r="X72" s="306"/>
    </row>
    <row r="73" spans="1:24" ht="17.100000000000001" customHeight="1">
      <c r="D73" s="306"/>
      <c r="E73" s="306"/>
      <c r="F73" s="306"/>
      <c r="G73" s="306"/>
      <c r="H73" s="306"/>
      <c r="I73" s="306"/>
      <c r="J73" s="306"/>
      <c r="K73" s="306"/>
      <c r="L73" s="306"/>
      <c r="M73" s="306"/>
      <c r="N73" s="306"/>
      <c r="O73" s="306"/>
      <c r="P73" s="306"/>
      <c r="Q73" s="306"/>
      <c r="R73" s="306"/>
      <c r="S73" s="306"/>
      <c r="T73" s="306"/>
      <c r="U73" s="306"/>
      <c r="V73" s="306"/>
      <c r="W73" s="306"/>
      <c r="X73" s="306"/>
    </row>
    <row r="74" spans="1:24" ht="17.100000000000001" customHeight="1">
      <c r="D74" s="306"/>
      <c r="E74" s="306"/>
      <c r="F74" s="306"/>
      <c r="G74" s="306"/>
      <c r="H74" s="306"/>
      <c r="I74" s="306"/>
      <c r="J74" s="306"/>
      <c r="K74" s="306"/>
      <c r="L74" s="306"/>
      <c r="M74" s="306"/>
      <c r="N74" s="306"/>
      <c r="O74" s="306"/>
      <c r="P74" s="306"/>
      <c r="Q74" s="306"/>
      <c r="R74" s="306"/>
      <c r="S74" s="306"/>
      <c r="T74" s="306"/>
      <c r="U74" s="306"/>
      <c r="V74" s="306"/>
      <c r="W74" s="306"/>
      <c r="X74" s="306"/>
    </row>
    <row r="75" spans="1:24" ht="17.100000000000001" customHeight="1">
      <c r="D75" s="306"/>
      <c r="E75" s="306"/>
      <c r="F75" s="306"/>
      <c r="G75" s="306"/>
      <c r="H75" s="306"/>
      <c r="I75" s="306"/>
      <c r="J75" s="306"/>
      <c r="K75" s="306"/>
      <c r="L75" s="306"/>
      <c r="M75" s="306"/>
      <c r="N75" s="306"/>
      <c r="O75" s="306"/>
      <c r="P75" s="306"/>
      <c r="Q75" s="306"/>
      <c r="R75" s="306"/>
      <c r="S75" s="306"/>
      <c r="T75" s="306"/>
      <c r="U75" s="306"/>
      <c r="V75" s="306"/>
      <c r="W75" s="306"/>
      <c r="X75" s="306"/>
    </row>
    <row r="76" spans="1:24" ht="17.100000000000001" customHeight="1">
      <c r="D76" s="306"/>
      <c r="E76" s="306"/>
      <c r="F76" s="306"/>
      <c r="G76" s="306"/>
      <c r="H76" s="306"/>
      <c r="I76" s="306"/>
      <c r="J76" s="306"/>
      <c r="K76" s="306"/>
      <c r="L76" s="306"/>
      <c r="M76" s="306"/>
      <c r="N76" s="306"/>
      <c r="O76" s="306"/>
      <c r="P76" s="306"/>
      <c r="Q76" s="306"/>
      <c r="R76" s="306"/>
      <c r="S76" s="306"/>
      <c r="T76" s="306"/>
      <c r="U76" s="306"/>
      <c r="V76" s="306"/>
      <c r="W76" s="306"/>
      <c r="X76" s="306"/>
    </row>
    <row r="77" spans="1:24" ht="17.100000000000001" customHeight="1">
      <c r="D77" s="306"/>
      <c r="E77" s="306"/>
      <c r="F77" s="306"/>
      <c r="G77" s="306"/>
      <c r="H77" s="306"/>
      <c r="I77" s="306"/>
      <c r="J77" s="306"/>
      <c r="K77" s="306"/>
      <c r="L77" s="306"/>
      <c r="M77" s="306"/>
      <c r="N77" s="306"/>
      <c r="O77" s="306"/>
      <c r="P77" s="306"/>
      <c r="Q77" s="306"/>
      <c r="R77" s="306"/>
      <c r="S77" s="306"/>
      <c r="T77" s="306"/>
      <c r="U77" s="306"/>
      <c r="V77" s="306"/>
      <c r="W77" s="306"/>
      <c r="X77" s="306"/>
    </row>
    <row r="78" spans="1:24" ht="17.100000000000001" customHeight="1">
      <c r="D78" s="306"/>
      <c r="E78" s="306"/>
      <c r="F78" s="306"/>
      <c r="G78" s="306"/>
      <c r="H78" s="306"/>
      <c r="I78" s="306"/>
      <c r="J78" s="306"/>
      <c r="K78" s="306"/>
      <c r="L78" s="306"/>
      <c r="M78" s="306"/>
      <c r="N78" s="306"/>
      <c r="O78" s="306"/>
      <c r="P78" s="306"/>
      <c r="Q78" s="306"/>
      <c r="R78" s="306"/>
      <c r="S78" s="306"/>
      <c r="T78" s="306"/>
      <c r="U78" s="306"/>
      <c r="V78" s="306"/>
      <c r="W78" s="306"/>
      <c r="X78" s="306"/>
    </row>
    <row r="79" spans="1:24" ht="17.100000000000001" customHeight="1"/>
    <row r="80" spans="1:24" ht="17.100000000000001" customHeight="1"/>
    <row r="81" spans="1:24" ht="17.100000000000001" customHeight="1"/>
    <row r="82" spans="1:24" ht="17.100000000000001" customHeight="1">
      <c r="A82" s="306"/>
      <c r="B82" s="306"/>
      <c r="C82" s="306"/>
      <c r="D82" s="306"/>
      <c r="E82" s="306"/>
      <c r="F82" s="306"/>
      <c r="G82" s="306"/>
      <c r="H82" s="306"/>
      <c r="I82" s="306"/>
      <c r="J82" s="306"/>
      <c r="K82" s="306"/>
      <c r="L82" s="306"/>
      <c r="M82" s="306"/>
      <c r="N82" s="306"/>
      <c r="O82" s="306"/>
      <c r="P82" s="306"/>
      <c r="Q82" s="306"/>
      <c r="R82" s="306"/>
      <c r="S82" s="306"/>
      <c r="T82" s="306"/>
      <c r="U82" s="306"/>
      <c r="V82" s="306"/>
      <c r="W82" s="306"/>
      <c r="X82" s="306"/>
    </row>
    <row r="83" spans="1:24" ht="17.100000000000001" customHeight="1">
      <c r="A83" s="306"/>
      <c r="B83" s="306"/>
      <c r="C83" s="306"/>
      <c r="D83" s="306"/>
      <c r="E83" s="306"/>
      <c r="F83" s="306"/>
      <c r="G83" s="306"/>
      <c r="H83" s="306"/>
      <c r="I83" s="306"/>
      <c r="J83" s="306"/>
      <c r="K83" s="306"/>
      <c r="L83" s="306"/>
      <c r="M83" s="306"/>
      <c r="N83" s="306"/>
      <c r="O83" s="306"/>
      <c r="P83" s="306"/>
      <c r="Q83" s="306"/>
      <c r="R83" s="306"/>
      <c r="S83" s="306"/>
      <c r="T83" s="306"/>
      <c r="U83" s="306"/>
      <c r="V83" s="306"/>
      <c r="W83" s="306"/>
      <c r="X83" s="306"/>
    </row>
    <row r="84" spans="1:24" ht="17.100000000000001" customHeight="1">
      <c r="A84" s="306"/>
      <c r="B84" s="306"/>
      <c r="C84" s="306"/>
      <c r="D84" s="306"/>
      <c r="E84" s="306"/>
      <c r="F84" s="306"/>
      <c r="G84" s="306"/>
      <c r="H84" s="306"/>
      <c r="I84" s="306"/>
      <c r="J84" s="306"/>
      <c r="K84" s="306"/>
      <c r="L84" s="306"/>
      <c r="M84" s="306"/>
      <c r="N84" s="306"/>
      <c r="O84" s="306"/>
      <c r="P84" s="306"/>
      <c r="Q84" s="306"/>
      <c r="R84" s="306"/>
      <c r="S84" s="306"/>
      <c r="T84" s="306"/>
      <c r="U84" s="306"/>
      <c r="V84" s="306"/>
      <c r="W84" s="306"/>
      <c r="X84" s="306"/>
    </row>
    <row r="85" spans="1:24" ht="17.100000000000001" customHeight="1">
      <c r="A85" s="306"/>
      <c r="B85" s="306"/>
      <c r="C85" s="306"/>
      <c r="D85" s="306"/>
      <c r="E85" s="306"/>
      <c r="F85" s="306"/>
      <c r="G85" s="306"/>
      <c r="H85" s="306"/>
      <c r="I85" s="306"/>
      <c r="J85" s="306"/>
      <c r="K85" s="306"/>
      <c r="L85" s="306"/>
      <c r="M85" s="306"/>
      <c r="N85" s="306"/>
      <c r="O85" s="306"/>
      <c r="P85" s="306"/>
      <c r="Q85" s="306"/>
      <c r="R85" s="306"/>
      <c r="S85" s="306"/>
      <c r="T85" s="306"/>
      <c r="U85" s="306"/>
      <c r="V85" s="306"/>
      <c r="W85" s="306"/>
      <c r="X85" s="306"/>
    </row>
    <row r="86" spans="1:24" ht="17.100000000000001" customHeight="1">
      <c r="A86" s="306"/>
      <c r="B86" s="306"/>
      <c r="C86" s="306"/>
      <c r="D86" s="306"/>
      <c r="E86" s="306"/>
      <c r="F86" s="306"/>
      <c r="G86" s="306"/>
      <c r="H86" s="306"/>
      <c r="I86" s="306"/>
      <c r="J86" s="306"/>
      <c r="K86" s="306"/>
      <c r="L86" s="306"/>
      <c r="M86" s="306"/>
      <c r="N86" s="306"/>
      <c r="O86" s="306"/>
      <c r="P86" s="306"/>
      <c r="Q86" s="306"/>
      <c r="R86" s="306"/>
      <c r="S86" s="306"/>
      <c r="T86" s="306"/>
      <c r="U86" s="306"/>
      <c r="V86" s="306"/>
      <c r="W86" s="306"/>
      <c r="X86" s="306"/>
    </row>
    <row r="87" spans="1:24" ht="17.100000000000001" customHeight="1">
      <c r="A87" s="306"/>
      <c r="B87" s="306"/>
      <c r="C87" s="306"/>
      <c r="D87" s="306"/>
      <c r="E87" s="306"/>
      <c r="F87" s="306"/>
      <c r="G87" s="306"/>
      <c r="H87" s="306"/>
      <c r="I87" s="306"/>
      <c r="J87" s="306"/>
      <c r="K87" s="306"/>
      <c r="L87" s="306"/>
      <c r="M87" s="306"/>
      <c r="N87" s="306"/>
      <c r="O87" s="306"/>
      <c r="P87" s="306"/>
      <c r="Q87" s="306"/>
      <c r="R87" s="306"/>
      <c r="S87" s="306"/>
      <c r="T87" s="306"/>
      <c r="U87" s="306"/>
      <c r="V87" s="306"/>
      <c r="W87" s="306"/>
      <c r="X87" s="306"/>
    </row>
    <row r="88" spans="1:24" ht="17.100000000000001" customHeight="1">
      <c r="A88" s="306"/>
      <c r="B88" s="306"/>
      <c r="C88" s="306"/>
      <c r="D88" s="306"/>
      <c r="E88" s="306"/>
      <c r="F88" s="306"/>
      <c r="G88" s="306"/>
      <c r="H88" s="306"/>
      <c r="I88" s="306"/>
      <c r="J88" s="306"/>
      <c r="K88" s="306"/>
      <c r="L88" s="306"/>
      <c r="M88" s="306"/>
      <c r="N88" s="306"/>
      <c r="O88" s="306"/>
      <c r="P88" s="306"/>
      <c r="Q88" s="306"/>
      <c r="R88" s="306"/>
      <c r="S88" s="306"/>
      <c r="T88" s="306"/>
      <c r="U88" s="306"/>
      <c r="V88" s="306"/>
      <c r="W88" s="306"/>
      <c r="X88" s="306"/>
    </row>
    <row r="89" spans="1:24" ht="17.100000000000001" customHeight="1">
      <c r="A89" s="306"/>
      <c r="B89" s="306"/>
      <c r="C89" s="306"/>
      <c r="D89" s="306"/>
      <c r="E89" s="306"/>
      <c r="F89" s="306"/>
      <c r="G89" s="306"/>
      <c r="H89" s="306"/>
      <c r="I89" s="306"/>
      <c r="J89" s="306"/>
      <c r="K89" s="306"/>
      <c r="L89" s="306"/>
      <c r="M89" s="306"/>
      <c r="N89" s="306"/>
      <c r="O89" s="306"/>
      <c r="P89" s="306"/>
      <c r="Q89" s="306"/>
      <c r="R89" s="306"/>
      <c r="S89" s="306"/>
      <c r="T89" s="306"/>
      <c r="U89" s="306"/>
      <c r="V89" s="306"/>
      <c r="W89" s="306"/>
      <c r="X89" s="306"/>
    </row>
    <row r="90" spans="1:24" ht="17.100000000000001" customHeight="1">
      <c r="A90" s="306"/>
      <c r="B90" s="306"/>
      <c r="C90" s="306"/>
      <c r="D90" s="306"/>
      <c r="E90" s="306"/>
      <c r="F90" s="306"/>
      <c r="G90" s="306"/>
      <c r="H90" s="306"/>
      <c r="I90" s="306"/>
      <c r="J90" s="306"/>
      <c r="K90" s="306"/>
      <c r="L90" s="306"/>
      <c r="M90" s="306"/>
      <c r="N90" s="306"/>
      <c r="O90" s="306"/>
      <c r="P90" s="306"/>
      <c r="Q90" s="306"/>
      <c r="R90" s="306"/>
      <c r="S90" s="306"/>
      <c r="T90" s="306"/>
      <c r="U90" s="306"/>
      <c r="V90" s="306"/>
      <c r="W90" s="306"/>
      <c r="X90" s="306"/>
    </row>
    <row r="91" spans="1:24" ht="17.100000000000001" customHeight="1">
      <c r="A91" s="306"/>
      <c r="B91" s="306"/>
      <c r="C91" s="306"/>
      <c r="D91" s="306"/>
      <c r="E91" s="306"/>
      <c r="F91" s="306"/>
      <c r="G91" s="306"/>
      <c r="H91" s="306"/>
      <c r="I91" s="306"/>
      <c r="J91" s="306"/>
      <c r="K91" s="306"/>
      <c r="L91" s="306"/>
      <c r="M91" s="306"/>
      <c r="N91" s="306"/>
      <c r="O91" s="306"/>
      <c r="P91" s="306"/>
      <c r="Q91" s="306"/>
      <c r="R91" s="306"/>
      <c r="S91" s="306"/>
      <c r="T91" s="306"/>
      <c r="U91" s="306"/>
      <c r="V91" s="306"/>
      <c r="W91" s="306"/>
      <c r="X91" s="306"/>
    </row>
    <row r="92" spans="1:24" ht="17.100000000000001" customHeight="1">
      <c r="A92" s="306"/>
      <c r="B92" s="306"/>
      <c r="C92" s="306"/>
      <c r="D92" s="306"/>
      <c r="E92" s="306"/>
      <c r="F92" s="306"/>
      <c r="G92" s="306"/>
      <c r="H92" s="306"/>
      <c r="I92" s="306"/>
      <c r="J92" s="306"/>
      <c r="K92" s="306"/>
      <c r="L92" s="306"/>
      <c r="M92" s="306"/>
      <c r="N92" s="306"/>
      <c r="O92" s="306"/>
      <c r="P92" s="306"/>
      <c r="Q92" s="306"/>
      <c r="R92" s="306"/>
      <c r="S92" s="306"/>
      <c r="T92" s="306"/>
      <c r="U92" s="306"/>
      <c r="V92" s="306"/>
      <c r="W92" s="306"/>
      <c r="X92" s="306"/>
    </row>
    <row r="93" spans="1:24" ht="17.100000000000001" customHeight="1">
      <c r="A93" s="306"/>
      <c r="B93" s="306"/>
      <c r="C93" s="306"/>
      <c r="D93" s="306"/>
      <c r="E93" s="306"/>
      <c r="F93" s="306"/>
      <c r="G93" s="306"/>
      <c r="H93" s="306"/>
      <c r="I93" s="306"/>
      <c r="J93" s="306"/>
      <c r="K93" s="306"/>
      <c r="L93" s="306"/>
      <c r="M93" s="306"/>
      <c r="N93" s="306"/>
      <c r="O93" s="306"/>
      <c r="P93" s="306"/>
      <c r="Q93" s="306"/>
      <c r="R93" s="306"/>
      <c r="S93" s="306"/>
      <c r="T93" s="306"/>
      <c r="U93" s="306"/>
      <c r="V93" s="306"/>
      <c r="W93" s="306"/>
      <c r="X93" s="306"/>
    </row>
    <row r="94" spans="1:24" ht="17.100000000000001" customHeight="1"/>
    <row r="95" spans="1:24" ht="17.100000000000001" customHeight="1"/>
    <row r="96" spans="1:24" ht="17.100000000000001" customHeight="1">
      <c r="L96" s="308"/>
      <c r="M96" s="308"/>
      <c r="N96" s="308"/>
    </row>
    <row r="97" spans="1:24" ht="17.100000000000001" customHeight="1">
      <c r="L97" s="308"/>
      <c r="M97" s="308"/>
      <c r="N97" s="308"/>
    </row>
    <row r="98" spans="1:24" ht="17.100000000000001" customHeight="1"/>
    <row r="99" spans="1:24" ht="17.100000000000001" customHeight="1"/>
    <row r="100" spans="1:24" ht="17.100000000000001" customHeight="1">
      <c r="A100" s="306"/>
      <c r="B100" s="306"/>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row>
    <row r="101" spans="1:24" ht="17.100000000000001" customHeight="1">
      <c r="A101" s="306"/>
      <c r="B101" s="306"/>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row>
    <row r="102" spans="1:24" ht="17.100000000000001" customHeight="1">
      <c r="A102" s="306"/>
      <c r="B102" s="306"/>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row>
    <row r="103" spans="1:24" ht="17.100000000000001" customHeight="1">
      <c r="A103" s="306"/>
      <c r="B103" s="306"/>
      <c r="C103" s="306"/>
      <c r="D103" s="306"/>
      <c r="E103" s="306"/>
      <c r="F103" s="306"/>
      <c r="G103" s="306"/>
      <c r="H103" s="306"/>
      <c r="I103" s="306"/>
      <c r="J103" s="306"/>
      <c r="K103" s="306"/>
      <c r="L103" s="306"/>
      <c r="M103" s="306"/>
      <c r="N103" s="306"/>
      <c r="O103" s="306"/>
      <c r="P103" s="306"/>
      <c r="Q103" s="306"/>
      <c r="R103" s="306"/>
      <c r="S103" s="306"/>
      <c r="T103" s="306"/>
      <c r="U103" s="306"/>
      <c r="V103" s="306"/>
      <c r="W103" s="306"/>
      <c r="X103" s="306"/>
    </row>
    <row r="104" spans="1:24" ht="17.100000000000001" customHeight="1"/>
    <row r="105" spans="1:24" ht="17.100000000000001" customHeight="1"/>
    <row r="106" spans="1:24" ht="17.100000000000001" customHeight="1">
      <c r="A106" s="306"/>
      <c r="B106" s="306"/>
      <c r="C106" s="306"/>
      <c r="D106" s="306"/>
      <c r="E106" s="306"/>
      <c r="F106" s="306"/>
      <c r="G106" s="306"/>
      <c r="H106" s="306"/>
      <c r="I106" s="306"/>
      <c r="J106" s="306"/>
      <c r="K106" s="306"/>
      <c r="L106" s="306"/>
      <c r="M106" s="306"/>
      <c r="N106" s="306"/>
      <c r="O106" s="306"/>
      <c r="P106" s="306"/>
      <c r="Q106" s="306"/>
      <c r="R106" s="306"/>
      <c r="S106" s="306"/>
      <c r="T106" s="306"/>
      <c r="U106" s="306"/>
      <c r="V106" s="306"/>
      <c r="W106" s="306"/>
      <c r="X106" s="306"/>
    </row>
    <row r="107" spans="1:24" ht="17.100000000000001" customHeight="1">
      <c r="A107" s="306"/>
      <c r="B107" s="306"/>
      <c r="C107" s="306"/>
      <c r="D107" s="306"/>
      <c r="E107" s="306"/>
      <c r="F107" s="306"/>
      <c r="G107" s="306"/>
      <c r="H107" s="306"/>
      <c r="I107" s="306"/>
      <c r="J107" s="306"/>
      <c r="K107" s="306"/>
      <c r="L107" s="306"/>
      <c r="M107" s="306"/>
      <c r="N107" s="306"/>
      <c r="O107" s="306"/>
      <c r="P107" s="306"/>
      <c r="Q107" s="306"/>
      <c r="R107" s="306"/>
      <c r="S107" s="306"/>
      <c r="T107" s="306"/>
      <c r="U107" s="306"/>
      <c r="V107" s="306"/>
      <c r="W107" s="306"/>
      <c r="X107" s="306"/>
    </row>
    <row r="108" spans="1:24" ht="17.100000000000001" customHeight="1">
      <c r="A108" s="306"/>
      <c r="B108" s="306"/>
      <c r="C108" s="306"/>
      <c r="D108" s="306"/>
      <c r="E108" s="306"/>
      <c r="F108" s="306"/>
      <c r="G108" s="306"/>
      <c r="H108" s="306"/>
      <c r="I108" s="306"/>
      <c r="J108" s="306"/>
      <c r="K108" s="306"/>
      <c r="L108" s="306"/>
      <c r="M108" s="306"/>
      <c r="N108" s="306"/>
      <c r="O108" s="306"/>
      <c r="P108" s="306"/>
      <c r="Q108" s="306"/>
      <c r="R108" s="306"/>
      <c r="S108" s="306"/>
      <c r="T108" s="306"/>
      <c r="U108" s="306"/>
      <c r="V108" s="306"/>
      <c r="W108" s="306"/>
      <c r="X108" s="306"/>
    </row>
    <row r="109" spans="1:24" ht="17.100000000000001" customHeight="1">
      <c r="A109" s="306"/>
      <c r="B109" s="306"/>
      <c r="C109" s="306"/>
      <c r="D109" s="306"/>
      <c r="E109" s="306"/>
      <c r="F109" s="306"/>
      <c r="G109" s="306"/>
      <c r="H109" s="306"/>
      <c r="I109" s="306"/>
      <c r="J109" s="306"/>
      <c r="K109" s="306"/>
      <c r="L109" s="306"/>
      <c r="M109" s="306"/>
      <c r="N109" s="306"/>
      <c r="O109" s="306"/>
      <c r="P109" s="306"/>
      <c r="Q109" s="306"/>
      <c r="R109" s="306"/>
      <c r="S109" s="306"/>
      <c r="T109" s="306"/>
      <c r="U109" s="306"/>
      <c r="V109" s="306"/>
      <c r="W109" s="306"/>
      <c r="X109" s="306"/>
    </row>
    <row r="110" spans="1:24" ht="17.100000000000001" customHeight="1">
      <c r="A110" s="306"/>
      <c r="B110" s="306"/>
      <c r="C110" s="306"/>
      <c r="D110" s="306"/>
      <c r="E110" s="306"/>
      <c r="F110" s="306"/>
      <c r="G110" s="306"/>
      <c r="H110" s="306"/>
      <c r="I110" s="306"/>
      <c r="J110" s="306"/>
      <c r="K110" s="306"/>
      <c r="L110" s="306"/>
      <c r="M110" s="306"/>
      <c r="N110" s="306"/>
      <c r="O110" s="306"/>
      <c r="P110" s="306"/>
      <c r="Q110" s="306"/>
      <c r="R110" s="306"/>
      <c r="S110" s="306"/>
      <c r="T110" s="306"/>
      <c r="U110" s="306"/>
      <c r="V110" s="306"/>
      <c r="W110" s="306"/>
      <c r="X110" s="306"/>
    </row>
    <row r="111" spans="1:24" ht="17.100000000000001" customHeight="1">
      <c r="A111" s="306"/>
      <c r="B111" s="306"/>
      <c r="C111" s="306"/>
      <c r="D111" s="306"/>
      <c r="E111" s="306"/>
      <c r="F111" s="306"/>
      <c r="G111" s="306"/>
      <c r="H111" s="306"/>
      <c r="I111" s="306"/>
      <c r="J111" s="306"/>
      <c r="K111" s="306"/>
      <c r="L111" s="306"/>
      <c r="M111" s="306"/>
      <c r="N111" s="306"/>
      <c r="O111" s="306"/>
      <c r="P111" s="306"/>
      <c r="Q111" s="306"/>
      <c r="R111" s="306"/>
      <c r="S111" s="306"/>
      <c r="T111" s="306"/>
      <c r="U111" s="306"/>
      <c r="V111" s="306"/>
      <c r="W111" s="306"/>
      <c r="X111" s="306"/>
    </row>
    <row r="112" spans="1:24" ht="17.100000000000001" customHeight="1">
      <c r="A112" s="306"/>
      <c r="B112" s="306"/>
      <c r="C112" s="306"/>
      <c r="D112" s="306"/>
      <c r="E112" s="306"/>
      <c r="F112" s="306"/>
      <c r="G112" s="306"/>
      <c r="H112" s="306"/>
      <c r="I112" s="306"/>
      <c r="J112" s="306"/>
      <c r="K112" s="306"/>
      <c r="L112" s="306"/>
      <c r="M112" s="306"/>
      <c r="N112" s="306"/>
      <c r="O112" s="306"/>
      <c r="P112" s="306"/>
      <c r="Q112" s="306"/>
      <c r="R112" s="306"/>
      <c r="S112" s="306"/>
      <c r="T112" s="306"/>
      <c r="U112" s="306"/>
      <c r="V112" s="306"/>
      <c r="W112" s="306"/>
      <c r="X112" s="306"/>
    </row>
    <row r="113" spans="1:24" ht="17.100000000000001" customHeight="1">
      <c r="A113" s="306"/>
      <c r="B113" s="306"/>
      <c r="C113" s="306"/>
      <c r="D113" s="306"/>
      <c r="E113" s="306"/>
      <c r="F113" s="306"/>
      <c r="G113" s="306"/>
      <c r="H113" s="306"/>
      <c r="I113" s="306"/>
      <c r="J113" s="306"/>
      <c r="K113" s="306"/>
      <c r="L113" s="306"/>
      <c r="M113" s="306"/>
      <c r="N113" s="306"/>
      <c r="O113" s="306"/>
      <c r="P113" s="306"/>
      <c r="Q113" s="306"/>
      <c r="R113" s="306"/>
      <c r="S113" s="306"/>
      <c r="T113" s="306"/>
      <c r="U113" s="306"/>
      <c r="V113" s="306"/>
      <c r="W113" s="306"/>
      <c r="X113" s="306"/>
    </row>
    <row r="114" spans="1:24" ht="17.100000000000001" customHeight="1">
      <c r="A114" s="306"/>
      <c r="B114" s="306"/>
      <c r="C114" s="306"/>
      <c r="D114" s="306"/>
      <c r="E114" s="306"/>
      <c r="F114" s="306"/>
      <c r="G114" s="306"/>
      <c r="H114" s="306"/>
      <c r="I114" s="306"/>
      <c r="J114" s="306"/>
      <c r="K114" s="306"/>
      <c r="L114" s="306"/>
      <c r="M114" s="306"/>
      <c r="N114" s="306"/>
      <c r="O114" s="306"/>
      <c r="P114" s="306"/>
      <c r="Q114" s="306"/>
      <c r="R114" s="306"/>
      <c r="S114" s="306"/>
      <c r="T114" s="306"/>
      <c r="U114" s="306"/>
      <c r="V114" s="306"/>
      <c r="W114" s="306"/>
      <c r="X114" s="306"/>
    </row>
    <row r="115" spans="1:24" ht="17.100000000000001" customHeight="1">
      <c r="A115" s="306"/>
      <c r="B115" s="306"/>
      <c r="C115" s="306"/>
      <c r="D115" s="306"/>
      <c r="E115" s="306"/>
      <c r="F115" s="306"/>
      <c r="G115" s="306"/>
      <c r="H115" s="306"/>
      <c r="I115" s="306"/>
      <c r="J115" s="306"/>
      <c r="K115" s="306"/>
      <c r="L115" s="306"/>
      <c r="M115" s="306"/>
      <c r="N115" s="306"/>
      <c r="O115" s="306"/>
      <c r="P115" s="306"/>
      <c r="Q115" s="306"/>
      <c r="R115" s="306"/>
      <c r="S115" s="306"/>
      <c r="T115" s="306"/>
      <c r="U115" s="306"/>
      <c r="V115" s="306"/>
      <c r="W115" s="306"/>
      <c r="X115" s="306"/>
    </row>
    <row r="116" spans="1:24" ht="17.100000000000001" customHeight="1">
      <c r="A116" s="306"/>
      <c r="B116" s="306"/>
      <c r="C116" s="306"/>
      <c r="D116" s="306"/>
      <c r="E116" s="306"/>
      <c r="F116" s="306"/>
      <c r="G116" s="306"/>
      <c r="H116" s="306"/>
      <c r="I116" s="306"/>
      <c r="J116" s="306"/>
      <c r="K116" s="306"/>
      <c r="L116" s="306"/>
      <c r="M116" s="306"/>
      <c r="N116" s="306"/>
      <c r="O116" s="306"/>
      <c r="P116" s="306"/>
      <c r="Q116" s="306"/>
      <c r="R116" s="306"/>
      <c r="S116" s="306"/>
      <c r="T116" s="306"/>
      <c r="U116" s="306"/>
      <c r="V116" s="306"/>
      <c r="W116" s="306"/>
      <c r="X116" s="306"/>
    </row>
    <row r="117" spans="1:24" ht="17.100000000000001" customHeight="1"/>
    <row r="118" spans="1:24" ht="17.100000000000001" customHeight="1">
      <c r="U118" s="306"/>
      <c r="V118" s="306"/>
      <c r="W118" s="306"/>
      <c r="X118" s="306"/>
    </row>
    <row r="119" spans="1:24" ht="17.100000000000001" customHeight="1">
      <c r="U119" s="306"/>
      <c r="V119" s="306"/>
      <c r="W119" s="306"/>
      <c r="X119" s="306"/>
    </row>
    <row r="120" spans="1:24" ht="17.100000000000001" customHeight="1">
      <c r="U120" s="306"/>
      <c r="V120" s="306"/>
      <c r="W120" s="306"/>
      <c r="X120" s="306"/>
    </row>
    <row r="121" spans="1:24" ht="17.100000000000001" customHeight="1">
      <c r="A121" s="309"/>
      <c r="B121" s="309"/>
      <c r="C121" s="309"/>
      <c r="D121" s="309"/>
      <c r="E121" s="309"/>
      <c r="F121" s="309"/>
      <c r="G121" s="309"/>
      <c r="H121" s="309"/>
      <c r="I121" s="309"/>
      <c r="J121" s="309"/>
      <c r="K121" s="309"/>
      <c r="L121" s="309"/>
      <c r="M121" s="309"/>
      <c r="N121" s="309"/>
      <c r="O121" s="309"/>
      <c r="P121" s="309"/>
      <c r="Q121" s="309"/>
      <c r="R121" s="309"/>
      <c r="S121" s="309"/>
      <c r="T121" s="309"/>
      <c r="U121" s="309"/>
      <c r="V121" s="309"/>
      <c r="W121" s="309"/>
      <c r="X121" s="309"/>
    </row>
    <row r="122" spans="1:24" ht="17.100000000000001" customHeight="1">
      <c r="A122" s="272"/>
      <c r="B122" s="272"/>
      <c r="C122" s="272"/>
      <c r="D122" s="272"/>
      <c r="E122" s="272"/>
      <c r="F122" s="272"/>
      <c r="G122" s="272"/>
      <c r="H122" s="272"/>
      <c r="I122" s="272"/>
      <c r="J122" s="272"/>
      <c r="K122" s="272"/>
      <c r="L122" s="272"/>
      <c r="M122" s="272"/>
      <c r="N122" s="272"/>
      <c r="O122" s="272"/>
      <c r="P122" s="272"/>
      <c r="Q122" s="272"/>
      <c r="R122" s="272"/>
      <c r="S122" s="272"/>
      <c r="T122" s="272"/>
      <c r="U122" s="272"/>
      <c r="V122" s="272"/>
      <c r="W122" s="272"/>
      <c r="X122" s="272"/>
    </row>
    <row r="123" spans="1:24" ht="17.100000000000001" customHeight="1">
      <c r="A123" s="272"/>
      <c r="B123" s="272"/>
      <c r="C123" s="272"/>
      <c r="D123" s="272"/>
      <c r="E123" s="272"/>
      <c r="F123" s="272"/>
      <c r="G123" s="272"/>
      <c r="H123" s="272"/>
      <c r="I123" s="272"/>
      <c r="J123" s="272"/>
      <c r="K123" s="272"/>
      <c r="L123" s="272"/>
      <c r="M123" s="272"/>
      <c r="N123" s="272"/>
      <c r="O123" s="272"/>
      <c r="P123" s="272"/>
      <c r="Q123" s="272"/>
      <c r="R123" s="272"/>
      <c r="S123" s="272"/>
      <c r="T123" s="272"/>
      <c r="U123" s="272"/>
      <c r="V123" s="272"/>
      <c r="W123" s="272"/>
      <c r="X123" s="272"/>
    </row>
    <row r="124" spans="1:24" ht="17.25" customHeight="1">
      <c r="A124" s="272"/>
      <c r="B124" s="272"/>
      <c r="C124" s="272"/>
      <c r="D124" s="272"/>
      <c r="E124" s="272"/>
      <c r="F124" s="272"/>
      <c r="G124" s="272"/>
      <c r="H124" s="272"/>
      <c r="I124" s="272"/>
      <c r="J124" s="272"/>
      <c r="K124" s="272"/>
      <c r="L124" s="272"/>
      <c r="M124" s="272"/>
      <c r="N124" s="272"/>
      <c r="O124" s="272"/>
      <c r="P124" s="272"/>
      <c r="Q124" s="272"/>
      <c r="R124" s="272"/>
      <c r="S124" s="272"/>
      <c r="T124" s="272"/>
      <c r="U124" s="272"/>
      <c r="V124" s="272"/>
      <c r="W124" s="272"/>
      <c r="X124" s="272"/>
    </row>
    <row r="125" spans="1:24" ht="17.25" customHeight="1">
      <c r="A125" s="272"/>
      <c r="B125" s="272"/>
      <c r="C125" s="272"/>
      <c r="D125" s="272"/>
      <c r="E125" s="272"/>
      <c r="F125" s="272"/>
      <c r="G125" s="272"/>
      <c r="H125" s="272"/>
      <c r="I125" s="272"/>
      <c r="J125" s="272"/>
      <c r="K125" s="272"/>
      <c r="L125" s="272"/>
      <c r="M125" s="272"/>
      <c r="N125" s="272"/>
      <c r="O125" s="272"/>
      <c r="P125" s="272"/>
      <c r="Q125" s="272"/>
      <c r="R125" s="272"/>
      <c r="S125" s="272"/>
      <c r="T125" s="272"/>
      <c r="U125" s="272"/>
      <c r="V125" s="272"/>
      <c r="W125" s="272"/>
      <c r="X125" s="272"/>
    </row>
    <row r="126" spans="1:24" ht="17.25" customHeight="1">
      <c r="A126" s="272"/>
      <c r="B126" s="272"/>
      <c r="C126" s="272"/>
      <c r="D126" s="272"/>
      <c r="E126" s="272"/>
      <c r="F126" s="272"/>
      <c r="G126" s="272"/>
      <c r="H126" s="272"/>
      <c r="I126" s="272"/>
      <c r="J126" s="272"/>
      <c r="K126" s="272"/>
      <c r="L126" s="272"/>
      <c r="M126" s="272"/>
      <c r="N126" s="272"/>
      <c r="O126" s="272"/>
      <c r="P126" s="272"/>
      <c r="Q126" s="272"/>
      <c r="R126" s="272"/>
      <c r="S126" s="272"/>
      <c r="T126" s="272"/>
      <c r="U126" s="272"/>
      <c r="V126" s="272"/>
      <c r="W126" s="272"/>
      <c r="X126" s="272"/>
    </row>
    <row r="127" spans="1:24" ht="17.25" customHeight="1">
      <c r="A127" s="272"/>
      <c r="B127" s="272"/>
      <c r="C127" s="272"/>
      <c r="D127" s="272"/>
      <c r="E127" s="272"/>
      <c r="F127" s="272"/>
      <c r="G127" s="272"/>
      <c r="H127" s="272"/>
      <c r="I127" s="272"/>
      <c r="J127" s="272"/>
      <c r="K127" s="272"/>
      <c r="L127" s="272"/>
      <c r="M127" s="272"/>
      <c r="N127" s="272"/>
      <c r="O127" s="272"/>
      <c r="P127" s="272"/>
      <c r="Q127" s="272"/>
      <c r="R127" s="272"/>
      <c r="S127" s="272"/>
      <c r="T127" s="272"/>
      <c r="U127" s="272"/>
      <c r="V127" s="272"/>
      <c r="W127" s="272"/>
      <c r="X127" s="272"/>
    </row>
    <row r="128" spans="1:24" ht="17.25" customHeight="1">
      <c r="A128" s="272"/>
      <c r="B128" s="272"/>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row>
    <row r="129" spans="1:24" ht="17.25" customHeight="1">
      <c r="A129" s="272"/>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row>
    <row r="130" spans="1:24" ht="17.25" customHeight="1">
      <c r="A130" s="272"/>
      <c r="B130" s="272"/>
      <c r="C130" s="272"/>
      <c r="D130" s="272"/>
      <c r="E130" s="272"/>
      <c r="F130" s="272"/>
      <c r="G130" s="272"/>
      <c r="H130" s="272"/>
      <c r="I130" s="272"/>
      <c r="J130" s="272"/>
      <c r="K130" s="272"/>
      <c r="L130" s="272"/>
      <c r="M130" s="272"/>
      <c r="N130" s="272"/>
      <c r="O130" s="272"/>
      <c r="P130" s="272"/>
      <c r="Q130" s="272"/>
      <c r="R130" s="272"/>
      <c r="S130" s="272"/>
      <c r="T130" s="272"/>
      <c r="U130" s="272"/>
      <c r="V130" s="272"/>
      <c r="W130" s="272"/>
      <c r="X130" s="272"/>
    </row>
    <row r="131" spans="1:24" ht="17.25" customHeight="1">
      <c r="A131" s="272"/>
      <c r="B131" s="272"/>
      <c r="C131" s="272"/>
      <c r="D131" s="272"/>
      <c r="E131" s="272"/>
      <c r="F131" s="272"/>
      <c r="G131" s="272"/>
      <c r="H131" s="272"/>
      <c r="I131" s="272"/>
      <c r="J131" s="272"/>
      <c r="K131" s="272"/>
      <c r="L131" s="272"/>
      <c r="M131" s="272"/>
      <c r="N131" s="272"/>
      <c r="O131" s="272"/>
      <c r="P131" s="272"/>
      <c r="Q131" s="272"/>
      <c r="R131" s="272"/>
      <c r="S131" s="272"/>
      <c r="T131" s="272"/>
      <c r="U131" s="272"/>
      <c r="V131" s="272"/>
      <c r="W131" s="272"/>
      <c r="X131" s="272"/>
    </row>
    <row r="132" spans="1:24" ht="17.25" customHeight="1">
      <c r="A132" s="272"/>
      <c r="B132" s="272"/>
      <c r="C132" s="272"/>
      <c r="D132" s="272"/>
      <c r="E132" s="272"/>
      <c r="F132" s="272"/>
      <c r="G132" s="272"/>
      <c r="H132" s="272"/>
      <c r="I132" s="272"/>
      <c r="J132" s="272"/>
      <c r="K132" s="272"/>
      <c r="L132" s="272"/>
      <c r="M132" s="272"/>
      <c r="N132" s="272"/>
      <c r="O132" s="272"/>
      <c r="P132" s="272"/>
      <c r="Q132" s="272"/>
      <c r="R132" s="272"/>
      <c r="S132" s="272"/>
      <c r="T132" s="272"/>
      <c r="U132" s="272"/>
      <c r="V132" s="272"/>
      <c r="W132" s="272"/>
      <c r="X132" s="272"/>
    </row>
    <row r="133" spans="1:24" ht="17.25" customHeight="1">
      <c r="A133" s="272"/>
      <c r="B133" s="272"/>
      <c r="C133" s="272"/>
      <c r="D133" s="272"/>
      <c r="E133" s="272"/>
      <c r="F133" s="272"/>
      <c r="G133" s="272"/>
      <c r="H133" s="272"/>
      <c r="I133" s="272"/>
      <c r="J133" s="272"/>
      <c r="K133" s="272"/>
      <c r="L133" s="272"/>
      <c r="M133" s="272"/>
      <c r="N133" s="272"/>
      <c r="O133" s="272"/>
      <c r="P133" s="272"/>
      <c r="Q133" s="272"/>
      <c r="R133" s="272"/>
      <c r="S133" s="272"/>
      <c r="T133" s="272"/>
      <c r="U133" s="272"/>
      <c r="V133" s="272"/>
      <c r="W133" s="272"/>
      <c r="X133" s="272"/>
    </row>
    <row r="134" spans="1:24" ht="17.25" customHeight="1">
      <c r="A134" s="272"/>
      <c r="B134" s="272"/>
      <c r="C134" s="272"/>
      <c r="D134" s="272"/>
      <c r="E134" s="272"/>
      <c r="F134" s="272"/>
      <c r="G134" s="272"/>
      <c r="H134" s="272"/>
      <c r="I134" s="272"/>
      <c r="J134" s="272"/>
      <c r="K134" s="272"/>
      <c r="L134" s="272"/>
      <c r="M134" s="272"/>
      <c r="N134" s="272"/>
      <c r="O134" s="272"/>
      <c r="P134" s="272"/>
      <c r="Q134" s="272"/>
      <c r="R134" s="272"/>
      <c r="S134" s="272"/>
      <c r="T134" s="272"/>
      <c r="U134" s="272"/>
      <c r="V134" s="272"/>
      <c r="W134" s="272"/>
      <c r="X134" s="272"/>
    </row>
    <row r="135" spans="1:24" ht="17.25" customHeight="1">
      <c r="A135" s="272"/>
      <c r="B135" s="272"/>
      <c r="C135" s="272"/>
      <c r="D135" s="272"/>
      <c r="E135" s="272"/>
      <c r="F135" s="272"/>
      <c r="G135" s="272"/>
      <c r="H135" s="272"/>
      <c r="I135" s="272"/>
      <c r="J135" s="272"/>
      <c r="K135" s="272"/>
      <c r="L135" s="272"/>
      <c r="M135" s="272"/>
      <c r="N135" s="272"/>
      <c r="O135" s="272"/>
      <c r="P135" s="272"/>
      <c r="Q135" s="272"/>
      <c r="R135" s="272"/>
      <c r="S135" s="272"/>
      <c r="T135" s="272"/>
      <c r="U135" s="272"/>
      <c r="V135" s="272"/>
      <c r="W135" s="272"/>
      <c r="X135" s="272"/>
    </row>
    <row r="136" spans="1:24" ht="17.25" customHeight="1">
      <c r="A136" s="272"/>
      <c r="B136" s="272"/>
      <c r="C136" s="272"/>
      <c r="D136" s="272"/>
      <c r="E136" s="272"/>
      <c r="F136" s="272"/>
      <c r="G136" s="272"/>
      <c r="H136" s="272"/>
      <c r="I136" s="272"/>
      <c r="J136" s="272"/>
      <c r="K136" s="272"/>
      <c r="L136" s="272"/>
      <c r="M136" s="272"/>
      <c r="N136" s="272"/>
      <c r="O136" s="272"/>
      <c r="P136" s="272"/>
      <c r="Q136" s="272"/>
      <c r="R136" s="272"/>
      <c r="S136" s="272"/>
      <c r="T136" s="272"/>
      <c r="U136" s="272"/>
      <c r="V136" s="272"/>
      <c r="W136" s="272"/>
      <c r="X136" s="272"/>
    </row>
    <row r="137" spans="1:24" ht="17.25" customHeight="1">
      <c r="A137" s="272"/>
      <c r="B137" s="272"/>
      <c r="C137" s="272"/>
      <c r="D137" s="272"/>
      <c r="E137" s="272"/>
      <c r="F137" s="272"/>
      <c r="G137" s="272"/>
      <c r="H137" s="272"/>
      <c r="I137" s="272"/>
      <c r="J137" s="272"/>
      <c r="K137" s="272"/>
      <c r="L137" s="272"/>
      <c r="M137" s="272"/>
      <c r="N137" s="272"/>
      <c r="O137" s="272"/>
      <c r="P137" s="272"/>
      <c r="Q137" s="272"/>
      <c r="R137" s="272"/>
      <c r="S137" s="272"/>
      <c r="T137" s="272"/>
      <c r="U137" s="272"/>
      <c r="V137" s="272"/>
      <c r="W137" s="272"/>
      <c r="X137" s="272"/>
    </row>
    <row r="138" spans="1:24" ht="17.25" customHeight="1">
      <c r="A138" s="272"/>
      <c r="B138" s="272"/>
      <c r="C138" s="272"/>
      <c r="D138" s="272"/>
      <c r="E138" s="272"/>
      <c r="F138" s="272"/>
      <c r="G138" s="272"/>
      <c r="H138" s="272"/>
      <c r="I138" s="272"/>
      <c r="J138" s="272"/>
      <c r="K138" s="272"/>
      <c r="L138" s="272"/>
      <c r="M138" s="272"/>
      <c r="N138" s="272"/>
      <c r="O138" s="272"/>
      <c r="P138" s="272"/>
      <c r="Q138" s="272"/>
      <c r="R138" s="272"/>
      <c r="S138" s="272"/>
      <c r="T138" s="272"/>
      <c r="U138" s="272"/>
      <c r="V138" s="272"/>
      <c r="W138" s="272"/>
      <c r="X138" s="272"/>
    </row>
    <row r="139" spans="1:24" ht="17.25" customHeight="1">
      <c r="A139" s="272"/>
      <c r="B139" s="272"/>
      <c r="C139" s="272"/>
      <c r="D139" s="272"/>
      <c r="E139" s="272"/>
      <c r="F139" s="272"/>
      <c r="G139" s="272"/>
      <c r="H139" s="272"/>
      <c r="I139" s="272"/>
      <c r="J139" s="272"/>
      <c r="K139" s="272"/>
      <c r="L139" s="272"/>
      <c r="M139" s="272"/>
      <c r="N139" s="272"/>
      <c r="O139" s="272"/>
      <c r="P139" s="272"/>
      <c r="Q139" s="272"/>
      <c r="R139" s="272"/>
      <c r="S139" s="272"/>
      <c r="T139" s="272"/>
      <c r="U139" s="272"/>
      <c r="V139" s="272"/>
      <c r="W139" s="272"/>
      <c r="X139" s="272"/>
    </row>
    <row r="140" spans="1:24" ht="17.25" customHeight="1">
      <c r="A140" s="272"/>
      <c r="B140" s="272"/>
      <c r="C140" s="272"/>
      <c r="D140" s="272"/>
      <c r="E140" s="272"/>
      <c r="F140" s="272"/>
      <c r="G140" s="272"/>
      <c r="H140" s="272"/>
      <c r="I140" s="272"/>
      <c r="J140" s="272"/>
      <c r="K140" s="272"/>
      <c r="L140" s="272"/>
      <c r="M140" s="272"/>
      <c r="N140" s="272"/>
      <c r="O140" s="272"/>
      <c r="P140" s="272"/>
      <c r="Q140" s="272"/>
      <c r="R140" s="272"/>
      <c r="S140" s="272"/>
      <c r="T140" s="272"/>
      <c r="U140" s="272"/>
      <c r="V140" s="272"/>
      <c r="W140" s="272"/>
      <c r="X140" s="272"/>
    </row>
    <row r="141" spans="1:24" ht="17.25" customHeight="1">
      <c r="A141" s="272"/>
      <c r="B141" s="272"/>
      <c r="C141" s="272"/>
      <c r="D141" s="272"/>
      <c r="E141" s="272"/>
      <c r="F141" s="272"/>
      <c r="G141" s="272"/>
      <c r="H141" s="272"/>
      <c r="I141" s="272"/>
      <c r="J141" s="272"/>
      <c r="K141" s="272"/>
      <c r="L141" s="272"/>
      <c r="M141" s="272"/>
      <c r="N141" s="272"/>
      <c r="O141" s="272"/>
      <c r="P141" s="272"/>
      <c r="Q141" s="272"/>
      <c r="R141" s="272"/>
      <c r="S141" s="272"/>
      <c r="T141" s="272"/>
      <c r="U141" s="272"/>
      <c r="V141" s="272"/>
      <c r="W141" s="272"/>
      <c r="X141" s="272"/>
    </row>
    <row r="142" spans="1:24" ht="17.25" customHeight="1">
      <c r="A142" s="272"/>
      <c r="B142" s="272"/>
      <c r="C142" s="272"/>
      <c r="D142" s="272"/>
      <c r="E142" s="272"/>
      <c r="F142" s="272"/>
      <c r="G142" s="272"/>
      <c r="H142" s="272"/>
      <c r="I142" s="272"/>
      <c r="J142" s="272"/>
      <c r="K142" s="272"/>
      <c r="L142" s="272"/>
      <c r="M142" s="272"/>
      <c r="N142" s="272"/>
      <c r="O142" s="272"/>
      <c r="P142" s="272"/>
      <c r="Q142" s="272"/>
      <c r="R142" s="272"/>
      <c r="S142" s="272"/>
      <c r="T142" s="272"/>
      <c r="U142" s="272"/>
      <c r="V142" s="272"/>
      <c r="W142" s="272"/>
      <c r="X142" s="272"/>
    </row>
    <row r="143" spans="1:24" ht="17.25" customHeight="1">
      <c r="A143" s="272"/>
      <c r="B143" s="272"/>
      <c r="C143" s="272"/>
      <c r="D143" s="272"/>
      <c r="E143" s="272"/>
      <c r="F143" s="272"/>
      <c r="G143" s="272"/>
      <c r="H143" s="272"/>
      <c r="I143" s="272"/>
      <c r="J143" s="272"/>
      <c r="K143" s="272"/>
      <c r="L143" s="272"/>
      <c r="M143" s="272"/>
      <c r="N143" s="272"/>
      <c r="O143" s="272"/>
      <c r="P143" s="272"/>
      <c r="Q143" s="272"/>
      <c r="R143" s="272"/>
      <c r="S143" s="272"/>
      <c r="T143" s="272"/>
      <c r="U143" s="272"/>
      <c r="V143" s="272"/>
      <c r="W143" s="272"/>
      <c r="X143" s="272"/>
    </row>
    <row r="144" spans="1:24" ht="17.25" customHeight="1">
      <c r="A144" s="272"/>
      <c r="B144" s="272"/>
      <c r="C144" s="272"/>
      <c r="D144" s="272"/>
      <c r="E144" s="272"/>
      <c r="F144" s="272"/>
      <c r="G144" s="272"/>
      <c r="H144" s="272"/>
      <c r="I144" s="272"/>
      <c r="J144" s="272"/>
      <c r="K144" s="272"/>
      <c r="L144" s="272"/>
      <c r="M144" s="272"/>
      <c r="N144" s="272"/>
      <c r="O144" s="272"/>
      <c r="P144" s="272"/>
      <c r="Q144" s="272"/>
      <c r="R144" s="272"/>
      <c r="S144" s="272"/>
      <c r="T144" s="272"/>
      <c r="U144" s="272"/>
      <c r="V144" s="272"/>
      <c r="W144" s="272"/>
      <c r="X144" s="272"/>
    </row>
    <row r="145" spans="1:24" ht="17.25" customHeight="1">
      <c r="A145" s="272"/>
      <c r="B145" s="272"/>
      <c r="C145" s="272"/>
      <c r="D145" s="272"/>
      <c r="E145" s="272"/>
      <c r="F145" s="272"/>
      <c r="G145" s="272"/>
      <c r="H145" s="272"/>
      <c r="I145" s="272"/>
      <c r="J145" s="272"/>
      <c r="K145" s="272"/>
      <c r="L145" s="272"/>
      <c r="M145" s="272"/>
      <c r="N145" s="272"/>
      <c r="O145" s="272"/>
      <c r="P145" s="272"/>
      <c r="Q145" s="272"/>
      <c r="R145" s="272"/>
      <c r="S145" s="272"/>
      <c r="T145" s="272"/>
      <c r="U145" s="272"/>
      <c r="V145" s="272"/>
      <c r="W145" s="272"/>
      <c r="X145" s="272"/>
    </row>
    <row r="146" spans="1:24" ht="15" customHeight="1">
      <c r="A146" s="272"/>
      <c r="B146" s="272"/>
      <c r="C146" s="272"/>
      <c r="D146" s="272"/>
      <c r="E146" s="272"/>
      <c r="F146" s="272"/>
      <c r="G146" s="272"/>
      <c r="H146" s="272"/>
      <c r="I146" s="272"/>
      <c r="J146" s="272"/>
      <c r="K146" s="272"/>
      <c r="L146" s="272"/>
      <c r="M146" s="272"/>
      <c r="N146" s="272"/>
      <c r="O146" s="272"/>
      <c r="P146" s="272"/>
      <c r="Q146" s="272"/>
      <c r="R146" s="272"/>
      <c r="S146" s="272"/>
      <c r="T146" s="272"/>
      <c r="U146" s="272"/>
      <c r="V146" s="272"/>
      <c r="W146" s="272"/>
      <c r="X146" s="272"/>
    </row>
    <row r="147" spans="1:24" ht="0.75" customHeight="1"/>
    <row r="151" spans="1:24" hidden="1"/>
    <row r="152" spans="1:24" hidden="1"/>
    <row r="153" spans="1:24" hidden="1"/>
    <row r="154" spans="1:24" hidden="1">
      <c r="A154" s="279" t="s">
        <v>46</v>
      </c>
      <c r="B154" s="280" t="s">
        <v>81</v>
      </c>
      <c r="C154" s="281"/>
      <c r="L154" s="273" t="s">
        <v>101</v>
      </c>
      <c r="O154" s="273" t="s">
        <v>38</v>
      </c>
    </row>
    <row r="155" spans="1:24" hidden="1">
      <c r="A155" s="282" t="s">
        <v>84</v>
      </c>
      <c r="B155" s="283" t="s">
        <v>85</v>
      </c>
      <c r="C155" s="284"/>
      <c r="L155" s="285">
        <v>5</v>
      </c>
      <c r="O155" s="273" t="s">
        <v>144</v>
      </c>
    </row>
    <row r="156" spans="1:24" hidden="1">
      <c r="L156" s="285">
        <v>6</v>
      </c>
      <c r="M156" s="285"/>
      <c r="N156" s="285"/>
      <c r="O156" s="273" t="s">
        <v>97</v>
      </c>
    </row>
    <row r="157" spans="1:24" hidden="1">
      <c r="A157" s="286" t="s">
        <v>79</v>
      </c>
      <c r="B157" s="287" t="s">
        <v>42</v>
      </c>
      <c r="L157" s="285">
        <v>9</v>
      </c>
      <c r="M157" s="285"/>
      <c r="N157" s="285"/>
      <c r="O157" s="273" t="s">
        <v>104</v>
      </c>
    </row>
    <row r="158" spans="1:24" hidden="1">
      <c r="L158" s="285">
        <v>10</v>
      </c>
      <c r="M158" s="285"/>
      <c r="N158" s="285"/>
      <c r="O158" s="273" t="s">
        <v>105</v>
      </c>
    </row>
    <row r="159" spans="1:24" hidden="1">
      <c r="L159" s="285">
        <v>13</v>
      </c>
      <c r="M159" s="285"/>
      <c r="N159" s="285"/>
      <c r="O159" s="273" t="s">
        <v>106</v>
      </c>
    </row>
    <row r="160" spans="1:24" hidden="1">
      <c r="L160" s="285">
        <v>16</v>
      </c>
      <c r="M160" s="285"/>
      <c r="N160" s="285"/>
      <c r="O160" s="273" t="s">
        <v>119</v>
      </c>
    </row>
    <row r="161" spans="1:15" hidden="1">
      <c r="L161" s="285">
        <v>55</v>
      </c>
      <c r="M161" s="285"/>
      <c r="N161" s="285"/>
      <c r="O161" s="273" t="s">
        <v>120</v>
      </c>
    </row>
    <row r="162" spans="1:15" hidden="1">
      <c r="A162" s="288"/>
      <c r="B162" s="289">
        <v>0.25</v>
      </c>
      <c r="C162" s="290"/>
      <c r="L162" s="285">
        <v>56</v>
      </c>
      <c r="M162" s="285"/>
      <c r="N162" s="285"/>
      <c r="O162" s="273" t="s">
        <v>121</v>
      </c>
    </row>
    <row r="163" spans="1:15" hidden="1">
      <c r="A163" s="288"/>
      <c r="B163" s="289">
        <v>0.65</v>
      </c>
      <c r="C163" s="290"/>
    </row>
    <row r="164" spans="1:15" hidden="1">
      <c r="L164" s="291" t="s">
        <v>58</v>
      </c>
    </row>
    <row r="165" spans="1:15" hidden="1">
      <c r="A165" s="279"/>
      <c r="B165" s="292">
        <v>1</v>
      </c>
      <c r="C165" s="285"/>
      <c r="L165" s="291">
        <f>(Q96+R96)*T96</f>
        <v>0</v>
      </c>
    </row>
    <row r="166" spans="1:15" hidden="1">
      <c r="B166" s="293">
        <v>2</v>
      </c>
      <c r="C166" s="285"/>
      <c r="L166" s="291">
        <f>(Q97+R97)*T97</f>
        <v>0</v>
      </c>
    </row>
    <row r="167" spans="1:15" hidden="1">
      <c r="B167" s="293">
        <v>3</v>
      </c>
      <c r="C167" s="285"/>
      <c r="L167" s="291">
        <f>(Q99+R99)*T99</f>
        <v>0</v>
      </c>
    </row>
    <row r="168" spans="1:15" hidden="1">
      <c r="B168" s="293">
        <v>4</v>
      </c>
      <c r="C168" s="285"/>
      <c r="L168" s="291">
        <f>(Q100+R100)*T100</f>
        <v>0</v>
      </c>
    </row>
    <row r="169" spans="1:15" hidden="1">
      <c r="B169" s="293">
        <v>5</v>
      </c>
      <c r="C169" s="285"/>
      <c r="L169" s="291">
        <f>(Q103+R103)*T103</f>
        <v>0</v>
      </c>
    </row>
    <row r="170" spans="1:15" hidden="1">
      <c r="B170" s="293">
        <v>6</v>
      </c>
      <c r="C170" s="285"/>
    </row>
    <row r="171" spans="1:15" hidden="1">
      <c r="B171" s="293">
        <v>9</v>
      </c>
      <c r="C171" s="285"/>
    </row>
    <row r="172" spans="1:15" hidden="1">
      <c r="B172" s="293">
        <v>10</v>
      </c>
      <c r="C172" s="285"/>
    </row>
    <row r="173" spans="1:15" hidden="1">
      <c r="B173" s="293">
        <v>11</v>
      </c>
      <c r="C173" s="285"/>
    </row>
    <row r="174" spans="1:15" hidden="1">
      <c r="B174" s="293">
        <v>12</v>
      </c>
      <c r="C174" s="285"/>
    </row>
    <row r="175" spans="1:15" hidden="1">
      <c r="B175" s="293">
        <v>13</v>
      </c>
      <c r="C175" s="285"/>
    </row>
    <row r="176" spans="1:15" hidden="1">
      <c r="B176" s="293">
        <v>14</v>
      </c>
      <c r="C176" s="285"/>
    </row>
    <row r="177" spans="1:3" hidden="1">
      <c r="B177" s="293">
        <v>15</v>
      </c>
      <c r="C177" s="285"/>
    </row>
    <row r="178" spans="1:3" hidden="1">
      <c r="B178" s="293">
        <v>16</v>
      </c>
      <c r="C178" s="285"/>
    </row>
    <row r="179" spans="1:3" hidden="1">
      <c r="B179" s="293">
        <v>17</v>
      </c>
      <c r="C179" s="285"/>
    </row>
    <row r="180" spans="1:3" hidden="1">
      <c r="B180" s="293">
        <v>18</v>
      </c>
      <c r="C180" s="285"/>
    </row>
    <row r="181" spans="1:3" hidden="1">
      <c r="B181" s="293">
        <v>19</v>
      </c>
      <c r="C181" s="285"/>
    </row>
    <row r="182" spans="1:3" hidden="1">
      <c r="A182" s="282"/>
      <c r="B182" s="294">
        <v>20</v>
      </c>
      <c r="C182" s="285"/>
    </row>
    <row r="183" spans="1:3" hidden="1"/>
    <row r="184" spans="1:3" hidden="1">
      <c r="A184" s="279"/>
      <c r="B184" s="295">
        <v>0</v>
      </c>
      <c r="C184" s="290"/>
    </row>
    <row r="185" spans="1:3" hidden="1">
      <c r="B185" s="296">
        <v>0.03</v>
      </c>
      <c r="C185" s="290"/>
    </row>
    <row r="186" spans="1:3" hidden="1">
      <c r="B186" s="296">
        <v>0.05</v>
      </c>
      <c r="C186" s="290"/>
    </row>
    <row r="187" spans="1:3" hidden="1">
      <c r="B187" s="296">
        <v>7.0000000000000007E-2</v>
      </c>
      <c r="C187" s="290"/>
    </row>
    <row r="188" spans="1:3" hidden="1">
      <c r="B188" s="296">
        <v>0.08</v>
      </c>
      <c r="C188" s="290"/>
    </row>
    <row r="189" spans="1:3" hidden="1">
      <c r="B189" s="296">
        <v>0.1</v>
      </c>
      <c r="C189" s="290"/>
    </row>
    <row r="190" spans="1:3" hidden="1">
      <c r="B190" s="296">
        <v>0.15</v>
      </c>
      <c r="C190" s="290"/>
    </row>
    <row r="191" spans="1:3" hidden="1">
      <c r="A191" s="282"/>
      <c r="B191" s="297">
        <v>0.2</v>
      </c>
      <c r="C191" s="290"/>
    </row>
    <row r="192" spans="1:3" hidden="1"/>
    <row r="193" spans="1:2" hidden="1">
      <c r="A193" s="279"/>
      <c r="B193" s="298">
        <v>0</v>
      </c>
    </row>
    <row r="194" spans="1:2" hidden="1">
      <c r="B194" s="299">
        <v>1</v>
      </c>
    </row>
    <row r="195" spans="1:2" hidden="1">
      <c r="B195" s="299">
        <v>2</v>
      </c>
    </row>
    <row r="196" spans="1:2" hidden="1">
      <c r="B196" s="299">
        <v>3</v>
      </c>
    </row>
    <row r="197" spans="1:2" hidden="1">
      <c r="B197" s="299">
        <v>4</v>
      </c>
    </row>
    <row r="198" spans="1:2" hidden="1">
      <c r="B198" s="299">
        <v>5</v>
      </c>
    </row>
    <row r="199" spans="1:2" hidden="1">
      <c r="B199" s="299">
        <v>6</v>
      </c>
    </row>
    <row r="200" spans="1:2" hidden="1">
      <c r="B200" s="299">
        <v>7</v>
      </c>
    </row>
    <row r="201" spans="1:2" hidden="1">
      <c r="B201" s="299">
        <v>8</v>
      </c>
    </row>
    <row r="202" spans="1:2" hidden="1">
      <c r="B202" s="299">
        <v>9</v>
      </c>
    </row>
    <row r="203" spans="1:2" hidden="1">
      <c r="B203" s="299">
        <v>10</v>
      </c>
    </row>
    <row r="204" spans="1:2" hidden="1">
      <c r="B204" s="299">
        <v>11</v>
      </c>
    </row>
    <row r="205" spans="1:2" hidden="1">
      <c r="B205" s="299">
        <v>12</v>
      </c>
    </row>
    <row r="206" spans="1:2" hidden="1">
      <c r="B206" s="299">
        <v>13</v>
      </c>
    </row>
    <row r="207" spans="1:2" hidden="1">
      <c r="B207" s="299">
        <v>14</v>
      </c>
    </row>
    <row r="208" spans="1:2" hidden="1">
      <c r="B208" s="299">
        <v>15</v>
      </c>
    </row>
    <row r="209" spans="1:2" hidden="1">
      <c r="A209" s="282"/>
      <c r="B209" s="300">
        <v>16</v>
      </c>
    </row>
    <row r="210" spans="1:2" hidden="1"/>
    <row r="211" spans="1:2" hidden="1"/>
    <row r="212" spans="1:2" hidden="1">
      <c r="A212" s="301" t="s">
        <v>20</v>
      </c>
    </row>
    <row r="213" spans="1:2" hidden="1">
      <c r="A213" s="302">
        <v>0.66666666666666663</v>
      </c>
    </row>
    <row r="214" spans="1:2" hidden="1">
      <c r="A214" s="303" t="s">
        <v>21</v>
      </c>
    </row>
    <row r="215" spans="1:2" hidden="1">
      <c r="A215" s="303" t="s">
        <v>22</v>
      </c>
    </row>
    <row r="216" spans="1:2" hidden="1">
      <c r="A216" s="303" t="s">
        <v>23</v>
      </c>
    </row>
    <row r="217" spans="1:2" hidden="1">
      <c r="A217" s="303" t="s">
        <v>24</v>
      </c>
    </row>
    <row r="218" spans="1:2" hidden="1">
      <c r="A218" s="303" t="s">
        <v>25</v>
      </c>
    </row>
    <row r="219" spans="1:2" hidden="1">
      <c r="A219" s="304"/>
    </row>
    <row r="220" spans="1:2" hidden="1"/>
    <row r="221" spans="1:2" hidden="1">
      <c r="A221" s="273" t="s">
        <v>124</v>
      </c>
    </row>
    <row r="222" spans="1:2" hidden="1">
      <c r="A222" s="284">
        <f>SUM(L95,L106,M114,M116,L126,L135)</f>
        <v>0</v>
      </c>
    </row>
    <row r="223" spans="1:2" hidden="1"/>
  </sheetData>
  <mergeCells count="28">
    <mergeCell ref="A21:X21"/>
    <mergeCell ref="A2:X20"/>
    <mergeCell ref="A1:X1"/>
    <mergeCell ref="A34:X43"/>
    <mergeCell ref="A32:X32"/>
    <mergeCell ref="A33:X33"/>
    <mergeCell ref="A23:X31"/>
    <mergeCell ref="A22:X22"/>
    <mergeCell ref="A50:X50"/>
    <mergeCell ref="A44:X44"/>
    <mergeCell ref="A45:X45"/>
    <mergeCell ref="A46:X46"/>
    <mergeCell ref="A47:X47"/>
    <mergeCell ref="A48:X48"/>
    <mergeCell ref="A49:X49"/>
    <mergeCell ref="A51:X51"/>
    <mergeCell ref="A52:X52"/>
    <mergeCell ref="A53:X53"/>
    <mergeCell ref="A54:X54"/>
    <mergeCell ref="A61:X61"/>
    <mergeCell ref="S64:X64"/>
    <mergeCell ref="A55:X55"/>
    <mergeCell ref="A56:X56"/>
    <mergeCell ref="A57:X57"/>
    <mergeCell ref="A58:X58"/>
    <mergeCell ref="A59:X59"/>
    <mergeCell ref="A60:X60"/>
    <mergeCell ref="A62:X62"/>
  </mergeCells>
  <phoneticPr fontId="1"/>
  <dataValidations count="1">
    <dataValidation imeMode="hiragana" allowBlank="1" showInputMessage="1" showErrorMessage="1" sqref="A2:X20 A23:X31 A34:X43" xr:uid="{FAEDF652-1C9F-4E0D-88AC-6B8FFC3311C0}"/>
  </dataValidations>
  <printOptions horizontalCentered="1" verticalCentered="1"/>
  <pageMargins left="0" right="0" top="0" bottom="0" header="0" footer="0"/>
  <pageSetup paperSize="9" orientation="portrait" verticalDpi="200" r:id="rId1"/>
  <headerFooter alignWithMargins="0">
    <oddFooter>&amp;C&amp;"ＭＳ 明朝,標準"&amp;9&amp;K000000-国2-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4"/>
  </sheetPr>
  <dimension ref="A1:X225"/>
  <sheetViews>
    <sheetView showGridLines="0" topLeftCell="A26" zoomScaleNormal="100" workbookViewId="0">
      <selection activeCell="G8" sqref="G8:N8"/>
    </sheetView>
  </sheetViews>
  <sheetFormatPr defaultColWidth="13" defaultRowHeight="12"/>
  <cols>
    <col min="1" max="1" width="9.25" style="273" customWidth="1"/>
    <col min="2" max="2" width="2.875" style="273" customWidth="1"/>
    <col min="3" max="24" width="3.625" style="273" customWidth="1"/>
    <col min="25" max="25" width="5.875" style="273" customWidth="1"/>
    <col min="26" max="26" width="4.125" style="273" bestFit="1" customWidth="1"/>
    <col min="27" max="16384" width="13" style="273"/>
  </cols>
  <sheetData>
    <row r="1" spans="1:24" ht="19.5" customHeight="1">
      <c r="A1" s="896"/>
      <c r="B1" s="896"/>
      <c r="C1" s="896"/>
      <c r="D1" s="896"/>
      <c r="E1" s="896"/>
      <c r="F1" s="896"/>
      <c r="G1" s="896"/>
      <c r="H1" s="896"/>
      <c r="I1" s="896"/>
      <c r="J1" s="896"/>
      <c r="K1" s="896"/>
      <c r="L1" s="896"/>
      <c r="M1" s="896"/>
      <c r="N1" s="896"/>
      <c r="O1" s="896"/>
      <c r="P1" s="896"/>
      <c r="Q1" s="896"/>
      <c r="R1" s="896"/>
      <c r="S1" s="823" t="s">
        <v>310</v>
      </c>
      <c r="T1" s="823"/>
      <c r="U1" s="823"/>
      <c r="V1" s="319"/>
      <c r="W1" s="896" t="s">
        <v>277</v>
      </c>
      <c r="X1" s="896"/>
    </row>
    <row r="2" spans="1:24" ht="23.1" customHeight="1">
      <c r="A2" s="919" t="s">
        <v>295</v>
      </c>
      <c r="B2" s="919"/>
      <c r="C2" s="919"/>
      <c r="D2" s="919"/>
      <c r="E2" s="919"/>
      <c r="F2" s="919"/>
      <c r="G2" s="919"/>
      <c r="H2" s="919"/>
      <c r="I2" s="919"/>
      <c r="J2" s="919"/>
      <c r="K2" s="919"/>
      <c r="L2" s="919"/>
      <c r="M2" s="919"/>
      <c r="N2" s="919"/>
      <c r="O2" s="919"/>
      <c r="P2" s="919"/>
      <c r="Q2" s="919"/>
      <c r="R2" s="919"/>
      <c r="S2" s="919"/>
      <c r="T2" s="919"/>
      <c r="U2" s="919"/>
      <c r="V2" s="919"/>
      <c r="W2" s="919"/>
      <c r="X2" s="919"/>
    </row>
    <row r="3" spans="1:24" ht="17.649999999999999" customHeight="1" thickBot="1">
      <c r="A3" s="954" t="s">
        <v>160</v>
      </c>
      <c r="B3" s="955"/>
      <c r="C3" s="955"/>
      <c r="D3" s="955"/>
      <c r="E3" s="955"/>
      <c r="F3" s="955"/>
      <c r="G3" s="955"/>
      <c r="H3" s="955"/>
      <c r="I3" s="955"/>
      <c r="J3" s="955"/>
      <c r="K3" s="955"/>
      <c r="L3" s="955"/>
      <c r="M3" s="955"/>
      <c r="N3" s="955"/>
      <c r="O3" s="955"/>
      <c r="P3" s="955"/>
      <c r="Q3" s="955"/>
      <c r="R3" s="955"/>
      <c r="S3" s="955"/>
      <c r="T3" s="955"/>
      <c r="U3" s="955"/>
      <c r="V3" s="955"/>
      <c r="W3" s="955"/>
      <c r="X3" s="955"/>
    </row>
    <row r="4" spans="1:24" ht="14.25" customHeight="1">
      <c r="A4" s="784" t="s">
        <v>290</v>
      </c>
      <c r="B4" s="785"/>
      <c r="C4" s="912"/>
      <c r="D4" s="913"/>
      <c r="E4" s="913"/>
      <c r="F4" s="913"/>
      <c r="G4" s="913"/>
      <c r="H4" s="913"/>
      <c r="I4" s="913"/>
      <c r="J4" s="913"/>
      <c r="K4" s="913"/>
      <c r="L4" s="913"/>
      <c r="M4" s="913"/>
      <c r="N4" s="914"/>
      <c r="O4" s="826" t="s">
        <v>290</v>
      </c>
      <c r="P4" s="785"/>
      <c r="Q4" s="785"/>
      <c r="R4" s="812"/>
      <c r="S4" s="897"/>
      <c r="T4" s="898"/>
      <c r="U4" s="898"/>
      <c r="V4" s="898"/>
      <c r="W4" s="898"/>
      <c r="X4" s="899"/>
    </row>
    <row r="5" spans="1:24" ht="12" customHeight="1">
      <c r="A5" s="813" t="s">
        <v>161</v>
      </c>
      <c r="B5" s="917"/>
      <c r="C5" s="900"/>
      <c r="D5" s="901"/>
      <c r="E5" s="901"/>
      <c r="F5" s="901"/>
      <c r="G5" s="901"/>
      <c r="H5" s="901"/>
      <c r="I5" s="901"/>
      <c r="J5" s="901"/>
      <c r="K5" s="901"/>
      <c r="L5" s="901"/>
      <c r="M5" s="901"/>
      <c r="N5" s="915"/>
      <c r="O5" s="906" t="s">
        <v>213</v>
      </c>
      <c r="P5" s="907"/>
      <c r="Q5" s="907"/>
      <c r="R5" s="908"/>
      <c r="S5" s="900"/>
      <c r="T5" s="901"/>
      <c r="U5" s="901"/>
      <c r="V5" s="901"/>
      <c r="W5" s="901"/>
      <c r="X5" s="902"/>
    </row>
    <row r="6" spans="1:24" ht="12" customHeight="1">
      <c r="A6" s="918"/>
      <c r="B6" s="917"/>
      <c r="C6" s="903"/>
      <c r="D6" s="904"/>
      <c r="E6" s="904"/>
      <c r="F6" s="904"/>
      <c r="G6" s="904"/>
      <c r="H6" s="904"/>
      <c r="I6" s="904"/>
      <c r="J6" s="904"/>
      <c r="K6" s="904"/>
      <c r="L6" s="904"/>
      <c r="M6" s="904"/>
      <c r="N6" s="916"/>
      <c r="O6" s="906"/>
      <c r="P6" s="907"/>
      <c r="Q6" s="907"/>
      <c r="R6" s="908"/>
      <c r="S6" s="903"/>
      <c r="T6" s="904"/>
      <c r="U6" s="904"/>
      <c r="V6" s="904"/>
      <c r="W6" s="904"/>
      <c r="X6" s="905"/>
    </row>
    <row r="7" spans="1:24" ht="12" customHeight="1">
      <c r="A7" s="918"/>
      <c r="B7" s="917"/>
      <c r="C7" s="903"/>
      <c r="D7" s="904"/>
      <c r="E7" s="904"/>
      <c r="F7" s="904"/>
      <c r="G7" s="904"/>
      <c r="H7" s="904"/>
      <c r="I7" s="904"/>
      <c r="J7" s="904"/>
      <c r="K7" s="904"/>
      <c r="L7" s="904"/>
      <c r="M7" s="904"/>
      <c r="N7" s="916"/>
      <c r="O7" s="909"/>
      <c r="P7" s="910"/>
      <c r="Q7" s="910"/>
      <c r="R7" s="911"/>
      <c r="S7" s="903"/>
      <c r="T7" s="904"/>
      <c r="U7" s="904"/>
      <c r="V7" s="904"/>
      <c r="W7" s="904"/>
      <c r="X7" s="905"/>
    </row>
    <row r="8" spans="1:24" ht="12" customHeight="1">
      <c r="A8" s="848" t="s">
        <v>162</v>
      </c>
      <c r="B8" s="997"/>
      <c r="C8" s="310" t="s">
        <v>263</v>
      </c>
      <c r="D8" s="1003"/>
      <c r="E8" s="1003"/>
      <c r="F8" s="1003"/>
      <c r="G8" s="849"/>
      <c r="H8" s="849"/>
      <c r="I8" s="849"/>
      <c r="J8" s="849"/>
      <c r="K8" s="849"/>
      <c r="L8" s="849"/>
      <c r="M8" s="849"/>
      <c r="N8" s="850"/>
      <c r="O8" s="980" t="s">
        <v>249</v>
      </c>
      <c r="P8" s="981"/>
      <c r="Q8" s="969"/>
      <c r="R8" s="969"/>
      <c r="S8" s="969"/>
      <c r="T8" s="969"/>
      <c r="U8" s="969"/>
      <c r="V8" s="969"/>
      <c r="W8" s="969"/>
      <c r="X8" s="970"/>
    </row>
    <row r="9" spans="1:24" ht="12" customHeight="1">
      <c r="A9" s="918"/>
      <c r="B9" s="998"/>
      <c r="C9" s="971"/>
      <c r="D9" s="972"/>
      <c r="E9" s="972"/>
      <c r="F9" s="972"/>
      <c r="G9" s="972"/>
      <c r="H9" s="972"/>
      <c r="I9" s="972"/>
      <c r="J9" s="972"/>
      <c r="K9" s="972"/>
      <c r="L9" s="972"/>
      <c r="M9" s="972"/>
      <c r="N9" s="973"/>
      <c r="O9" s="980" t="s">
        <v>257</v>
      </c>
      <c r="P9" s="981"/>
      <c r="Q9" s="969"/>
      <c r="R9" s="969"/>
      <c r="S9" s="969"/>
      <c r="T9" s="969"/>
      <c r="U9" s="969"/>
      <c r="V9" s="969"/>
      <c r="W9" s="969"/>
      <c r="X9" s="970"/>
    </row>
    <row r="10" spans="1:24" ht="12" customHeight="1" thickBot="1">
      <c r="A10" s="963"/>
      <c r="B10" s="999"/>
      <c r="C10" s="974"/>
      <c r="D10" s="975"/>
      <c r="E10" s="975"/>
      <c r="F10" s="975"/>
      <c r="G10" s="975"/>
      <c r="H10" s="975"/>
      <c r="I10" s="975"/>
      <c r="J10" s="975"/>
      <c r="K10" s="975"/>
      <c r="L10" s="975"/>
      <c r="M10" s="975"/>
      <c r="N10" s="976"/>
      <c r="O10" s="979" t="s">
        <v>273</v>
      </c>
      <c r="P10" s="979"/>
      <c r="Q10" s="977"/>
      <c r="R10" s="977"/>
      <c r="S10" s="977"/>
      <c r="T10" s="977"/>
      <c r="U10" s="977"/>
      <c r="V10" s="977"/>
      <c r="W10" s="977"/>
      <c r="X10" s="978"/>
    </row>
    <row r="11" spans="1:24" ht="18.75" customHeight="1" thickBot="1">
      <c r="A11" s="960" t="s">
        <v>169</v>
      </c>
      <c r="B11" s="961"/>
      <c r="C11" s="887"/>
      <c r="D11" s="888"/>
      <c r="E11" s="888"/>
      <c r="F11" s="888"/>
      <c r="G11" s="888"/>
      <c r="H11" s="883" t="s">
        <v>251</v>
      </c>
      <c r="I11" s="883"/>
      <c r="J11" s="877"/>
      <c r="K11" s="877"/>
      <c r="L11" s="883" t="s">
        <v>252</v>
      </c>
      <c r="M11" s="884"/>
      <c r="N11" s="889" t="s">
        <v>262</v>
      </c>
      <c r="O11" s="890"/>
      <c r="P11" s="890"/>
      <c r="Q11" s="890"/>
      <c r="R11" s="891"/>
      <c r="S11" s="877"/>
      <c r="T11" s="877"/>
      <c r="U11" s="877"/>
      <c r="V11" s="877"/>
      <c r="W11" s="877"/>
      <c r="X11" s="892"/>
    </row>
    <row r="12" spans="1:24" ht="18.75" customHeight="1">
      <c r="A12" s="956" t="s">
        <v>165</v>
      </c>
      <c r="B12" s="962"/>
      <c r="C12" s="826" t="s">
        <v>163</v>
      </c>
      <c r="D12" s="965"/>
      <c r="E12" s="965"/>
      <c r="F12" s="965"/>
      <c r="G12" s="965"/>
      <c r="H12" s="965"/>
      <c r="I12" s="965"/>
      <c r="J12" s="965"/>
      <c r="K12" s="965"/>
      <c r="L12" s="826" t="s">
        <v>164</v>
      </c>
      <c r="M12" s="965"/>
      <c r="N12" s="965"/>
      <c r="O12" s="965"/>
      <c r="P12" s="965"/>
      <c r="Q12" s="965"/>
      <c r="R12" s="965"/>
      <c r="S12" s="965"/>
      <c r="T12" s="965"/>
      <c r="U12" s="965"/>
      <c r="V12" s="965"/>
      <c r="W12" s="965"/>
      <c r="X12" s="966"/>
    </row>
    <row r="13" spans="1:24" ht="18.75" customHeight="1">
      <c r="A13" s="918"/>
      <c r="B13" s="917"/>
      <c r="C13" s="769"/>
      <c r="D13" s="744"/>
      <c r="E13" s="744"/>
      <c r="F13" s="744"/>
      <c r="G13" s="744"/>
      <c r="H13" s="744"/>
      <c r="I13" s="744"/>
      <c r="J13" s="744"/>
      <c r="K13" s="744"/>
      <c r="L13" s="1000"/>
      <c r="M13" s="744"/>
      <c r="N13" s="744"/>
      <c r="O13" s="744"/>
      <c r="P13" s="744"/>
      <c r="Q13" s="744"/>
      <c r="R13" s="744"/>
      <c r="S13" s="744"/>
      <c r="T13" s="744"/>
      <c r="U13" s="744"/>
      <c r="V13" s="744"/>
      <c r="W13" s="744"/>
      <c r="X13" s="745"/>
    </row>
    <row r="14" spans="1:24" ht="18.75" customHeight="1">
      <c r="A14" s="918"/>
      <c r="B14" s="917"/>
      <c r="C14" s="925"/>
      <c r="D14" s="747"/>
      <c r="E14" s="747"/>
      <c r="F14" s="747"/>
      <c r="G14" s="747"/>
      <c r="H14" s="747"/>
      <c r="I14" s="747"/>
      <c r="J14" s="747"/>
      <c r="K14" s="747"/>
      <c r="L14" s="925"/>
      <c r="M14" s="747"/>
      <c r="N14" s="747"/>
      <c r="O14" s="747"/>
      <c r="P14" s="747"/>
      <c r="Q14" s="747"/>
      <c r="R14" s="747"/>
      <c r="S14" s="747"/>
      <c r="T14" s="747"/>
      <c r="U14" s="747"/>
      <c r="V14" s="747"/>
      <c r="W14" s="747"/>
      <c r="X14" s="748"/>
    </row>
    <row r="15" spans="1:24" ht="18.75" customHeight="1">
      <c r="A15" s="918"/>
      <c r="B15" s="917"/>
      <c r="C15" s="925"/>
      <c r="D15" s="747"/>
      <c r="E15" s="747"/>
      <c r="F15" s="747"/>
      <c r="G15" s="747"/>
      <c r="H15" s="747"/>
      <c r="I15" s="747"/>
      <c r="J15" s="747"/>
      <c r="K15" s="747"/>
      <c r="L15" s="925"/>
      <c r="M15" s="747"/>
      <c r="N15" s="747"/>
      <c r="O15" s="747"/>
      <c r="P15" s="747"/>
      <c r="Q15" s="747"/>
      <c r="R15" s="747"/>
      <c r="S15" s="747"/>
      <c r="T15" s="747"/>
      <c r="U15" s="747"/>
      <c r="V15" s="747"/>
      <c r="W15" s="747"/>
      <c r="X15" s="748"/>
    </row>
    <row r="16" spans="1:24" ht="18.75" customHeight="1">
      <c r="A16" s="918"/>
      <c r="B16" s="917"/>
      <c r="C16" s="925"/>
      <c r="D16" s="747"/>
      <c r="E16" s="747"/>
      <c r="F16" s="747"/>
      <c r="G16" s="747"/>
      <c r="H16" s="747"/>
      <c r="I16" s="747"/>
      <c r="J16" s="747"/>
      <c r="K16" s="747"/>
      <c r="L16" s="925"/>
      <c r="M16" s="747"/>
      <c r="N16" s="747"/>
      <c r="O16" s="747"/>
      <c r="P16" s="747"/>
      <c r="Q16" s="747"/>
      <c r="R16" s="747"/>
      <c r="S16" s="747"/>
      <c r="T16" s="747"/>
      <c r="U16" s="747"/>
      <c r="V16" s="747"/>
      <c r="W16" s="747"/>
      <c r="X16" s="748"/>
    </row>
    <row r="17" spans="1:24" ht="18.75" customHeight="1">
      <c r="A17" s="918"/>
      <c r="B17" s="917"/>
      <c r="C17" s="925"/>
      <c r="D17" s="747"/>
      <c r="E17" s="747"/>
      <c r="F17" s="747"/>
      <c r="G17" s="747"/>
      <c r="H17" s="747"/>
      <c r="I17" s="747"/>
      <c r="J17" s="747"/>
      <c r="K17" s="747"/>
      <c r="L17" s="925"/>
      <c r="M17" s="747"/>
      <c r="N17" s="747"/>
      <c r="O17" s="747"/>
      <c r="P17" s="747"/>
      <c r="Q17" s="747"/>
      <c r="R17" s="747"/>
      <c r="S17" s="747"/>
      <c r="T17" s="747"/>
      <c r="U17" s="747"/>
      <c r="V17" s="747"/>
      <c r="W17" s="747"/>
      <c r="X17" s="748"/>
    </row>
    <row r="18" spans="1:24" ht="18.75" customHeight="1" thickBot="1">
      <c r="A18" s="963"/>
      <c r="B18" s="964"/>
      <c r="C18" s="926"/>
      <c r="D18" s="750"/>
      <c r="E18" s="750"/>
      <c r="F18" s="750"/>
      <c r="G18" s="750"/>
      <c r="H18" s="750"/>
      <c r="I18" s="750"/>
      <c r="J18" s="750"/>
      <c r="K18" s="750"/>
      <c r="L18" s="926"/>
      <c r="M18" s="750"/>
      <c r="N18" s="750"/>
      <c r="O18" s="750"/>
      <c r="P18" s="750"/>
      <c r="Q18" s="750"/>
      <c r="R18" s="750"/>
      <c r="S18" s="750"/>
      <c r="T18" s="750"/>
      <c r="U18" s="750"/>
      <c r="V18" s="750"/>
      <c r="W18" s="750"/>
      <c r="X18" s="751"/>
    </row>
    <row r="19" spans="1:24" ht="18.75" customHeight="1">
      <c r="A19" s="956" t="s">
        <v>166</v>
      </c>
      <c r="B19" s="957"/>
      <c r="C19" s="756"/>
      <c r="D19" s="757"/>
      <c r="E19" s="757"/>
      <c r="F19" s="757"/>
      <c r="G19" s="757"/>
      <c r="H19" s="757"/>
      <c r="I19" s="757"/>
      <c r="J19" s="757"/>
      <c r="K19" s="757"/>
      <c r="L19" s="757"/>
      <c r="M19" s="757"/>
      <c r="N19" s="757"/>
      <c r="O19" s="757"/>
      <c r="P19" s="757"/>
      <c r="Q19" s="757"/>
      <c r="R19" s="757"/>
      <c r="S19" s="757"/>
      <c r="T19" s="757"/>
      <c r="U19" s="757"/>
      <c r="V19" s="757"/>
      <c r="W19" s="757"/>
      <c r="X19" s="758"/>
    </row>
    <row r="20" spans="1:24" ht="18.75" customHeight="1">
      <c r="A20" s="813"/>
      <c r="B20" s="814"/>
      <c r="C20" s="759"/>
      <c r="D20" s="760"/>
      <c r="E20" s="760"/>
      <c r="F20" s="760"/>
      <c r="G20" s="760"/>
      <c r="H20" s="760"/>
      <c r="I20" s="760"/>
      <c r="J20" s="760"/>
      <c r="K20" s="760"/>
      <c r="L20" s="760"/>
      <c r="M20" s="760"/>
      <c r="N20" s="760"/>
      <c r="O20" s="760"/>
      <c r="P20" s="760"/>
      <c r="Q20" s="760"/>
      <c r="R20" s="760"/>
      <c r="S20" s="760"/>
      <c r="T20" s="760"/>
      <c r="U20" s="760"/>
      <c r="V20" s="760"/>
      <c r="W20" s="760"/>
      <c r="X20" s="761"/>
    </row>
    <row r="21" spans="1:24" ht="18.75" customHeight="1">
      <c r="A21" s="813"/>
      <c r="B21" s="814"/>
      <c r="C21" s="759"/>
      <c r="D21" s="760"/>
      <c r="E21" s="760"/>
      <c r="F21" s="760"/>
      <c r="G21" s="760"/>
      <c r="H21" s="760"/>
      <c r="I21" s="760"/>
      <c r="J21" s="760"/>
      <c r="K21" s="760"/>
      <c r="L21" s="760"/>
      <c r="M21" s="760"/>
      <c r="N21" s="760"/>
      <c r="O21" s="760"/>
      <c r="P21" s="760"/>
      <c r="Q21" s="760"/>
      <c r="R21" s="760"/>
      <c r="S21" s="760"/>
      <c r="T21" s="760"/>
      <c r="U21" s="760"/>
      <c r="V21" s="760"/>
      <c r="W21" s="760"/>
      <c r="X21" s="761"/>
    </row>
    <row r="22" spans="1:24" ht="18.75" customHeight="1">
      <c r="A22" s="813"/>
      <c r="B22" s="814"/>
      <c r="C22" s="759"/>
      <c r="D22" s="760"/>
      <c r="E22" s="760"/>
      <c r="F22" s="760"/>
      <c r="G22" s="760"/>
      <c r="H22" s="760"/>
      <c r="I22" s="760"/>
      <c r="J22" s="760"/>
      <c r="K22" s="760"/>
      <c r="L22" s="760"/>
      <c r="M22" s="760"/>
      <c r="N22" s="760"/>
      <c r="O22" s="760"/>
      <c r="P22" s="760"/>
      <c r="Q22" s="760"/>
      <c r="R22" s="760"/>
      <c r="S22" s="760"/>
      <c r="T22" s="760"/>
      <c r="U22" s="760"/>
      <c r="V22" s="760"/>
      <c r="W22" s="760"/>
      <c r="X22" s="761"/>
    </row>
    <row r="23" spans="1:24" ht="18.75" customHeight="1" thickBot="1">
      <c r="A23" s="958"/>
      <c r="B23" s="959"/>
      <c r="C23" s="772"/>
      <c r="D23" s="773"/>
      <c r="E23" s="773"/>
      <c r="F23" s="773"/>
      <c r="G23" s="773"/>
      <c r="H23" s="773"/>
      <c r="I23" s="773"/>
      <c r="J23" s="773"/>
      <c r="K23" s="773"/>
      <c r="L23" s="773"/>
      <c r="M23" s="773"/>
      <c r="N23" s="773"/>
      <c r="O23" s="773"/>
      <c r="P23" s="773"/>
      <c r="Q23" s="773"/>
      <c r="R23" s="773"/>
      <c r="S23" s="773"/>
      <c r="T23" s="773"/>
      <c r="U23" s="773"/>
      <c r="V23" s="773"/>
      <c r="W23" s="773"/>
      <c r="X23" s="774"/>
    </row>
    <row r="24" spans="1:24" ht="18.75" customHeight="1">
      <c r="A24" s="956" t="s">
        <v>167</v>
      </c>
      <c r="B24" s="957"/>
      <c r="C24" s="756"/>
      <c r="D24" s="757"/>
      <c r="E24" s="757"/>
      <c r="F24" s="757"/>
      <c r="G24" s="757"/>
      <c r="H24" s="757"/>
      <c r="I24" s="757"/>
      <c r="J24" s="757"/>
      <c r="K24" s="757"/>
      <c r="L24" s="757"/>
      <c r="M24" s="757"/>
      <c r="N24" s="757"/>
      <c r="O24" s="757"/>
      <c r="P24" s="757"/>
      <c r="Q24" s="757"/>
      <c r="R24" s="757"/>
      <c r="S24" s="757"/>
      <c r="T24" s="757"/>
      <c r="U24" s="757"/>
      <c r="V24" s="757"/>
      <c r="W24" s="757"/>
      <c r="X24" s="758"/>
    </row>
    <row r="25" spans="1:24" ht="18.75" customHeight="1">
      <c r="A25" s="813"/>
      <c r="B25" s="814"/>
      <c r="C25" s="759"/>
      <c r="D25" s="760"/>
      <c r="E25" s="760"/>
      <c r="F25" s="760"/>
      <c r="G25" s="760"/>
      <c r="H25" s="760"/>
      <c r="I25" s="760"/>
      <c r="J25" s="760"/>
      <c r="K25" s="760"/>
      <c r="L25" s="760"/>
      <c r="M25" s="760"/>
      <c r="N25" s="760"/>
      <c r="O25" s="760"/>
      <c r="P25" s="760"/>
      <c r="Q25" s="760"/>
      <c r="R25" s="760"/>
      <c r="S25" s="760"/>
      <c r="T25" s="760"/>
      <c r="U25" s="760"/>
      <c r="V25" s="760"/>
      <c r="W25" s="760"/>
      <c r="X25" s="761"/>
    </row>
    <row r="26" spans="1:24" ht="18.75" customHeight="1">
      <c r="A26" s="813"/>
      <c r="B26" s="814"/>
      <c r="C26" s="759"/>
      <c r="D26" s="760"/>
      <c r="E26" s="760"/>
      <c r="F26" s="760"/>
      <c r="G26" s="760"/>
      <c r="H26" s="760"/>
      <c r="I26" s="760"/>
      <c r="J26" s="760"/>
      <c r="K26" s="760"/>
      <c r="L26" s="760"/>
      <c r="M26" s="760"/>
      <c r="N26" s="760"/>
      <c r="O26" s="760"/>
      <c r="P26" s="760"/>
      <c r="Q26" s="760"/>
      <c r="R26" s="760"/>
      <c r="S26" s="760"/>
      <c r="T26" s="760"/>
      <c r="U26" s="760"/>
      <c r="V26" s="760"/>
      <c r="W26" s="760"/>
      <c r="X26" s="761"/>
    </row>
    <row r="27" spans="1:24" ht="18.75" customHeight="1">
      <c r="A27" s="813"/>
      <c r="B27" s="814"/>
      <c r="C27" s="759"/>
      <c r="D27" s="760"/>
      <c r="E27" s="760"/>
      <c r="F27" s="760"/>
      <c r="G27" s="760"/>
      <c r="H27" s="760"/>
      <c r="I27" s="760"/>
      <c r="J27" s="760"/>
      <c r="K27" s="760"/>
      <c r="L27" s="760"/>
      <c r="M27" s="760"/>
      <c r="N27" s="760"/>
      <c r="O27" s="760"/>
      <c r="P27" s="760"/>
      <c r="Q27" s="760"/>
      <c r="R27" s="760"/>
      <c r="S27" s="760"/>
      <c r="T27" s="760"/>
      <c r="U27" s="760"/>
      <c r="V27" s="760"/>
      <c r="W27" s="760"/>
      <c r="X27" s="761"/>
    </row>
    <row r="28" spans="1:24" ht="18.75" customHeight="1" thickBot="1">
      <c r="A28" s="958"/>
      <c r="B28" s="959"/>
      <c r="C28" s="772"/>
      <c r="D28" s="773"/>
      <c r="E28" s="773"/>
      <c r="F28" s="773"/>
      <c r="G28" s="773"/>
      <c r="H28" s="773"/>
      <c r="I28" s="773"/>
      <c r="J28" s="773"/>
      <c r="K28" s="773"/>
      <c r="L28" s="773"/>
      <c r="M28" s="773"/>
      <c r="N28" s="773"/>
      <c r="O28" s="773"/>
      <c r="P28" s="773"/>
      <c r="Q28" s="773"/>
      <c r="R28" s="773"/>
      <c r="S28" s="773"/>
      <c r="T28" s="773"/>
      <c r="U28" s="773"/>
      <c r="V28" s="773"/>
      <c r="W28" s="773"/>
      <c r="X28" s="774"/>
    </row>
    <row r="29" spans="1:24" ht="18.75" customHeight="1">
      <c r="A29" s="982" t="s">
        <v>168</v>
      </c>
      <c r="B29" s="983"/>
      <c r="C29" s="1001"/>
      <c r="D29" s="878"/>
      <c r="E29" s="878"/>
      <c r="F29" s="312" t="s">
        <v>275</v>
      </c>
      <c r="G29" s="885"/>
      <c r="H29" s="885"/>
      <c r="I29" s="886" t="s">
        <v>276</v>
      </c>
      <c r="J29" s="886"/>
      <c r="K29" s="886"/>
      <c r="L29" s="886"/>
      <c r="M29" s="886"/>
      <c r="N29" s="886"/>
      <c r="O29" s="886"/>
      <c r="P29" s="886"/>
      <c r="Q29" s="312" t="s">
        <v>275</v>
      </c>
      <c r="R29" s="885"/>
      <c r="S29" s="885"/>
      <c r="T29" s="886" t="s">
        <v>276</v>
      </c>
      <c r="U29" s="886"/>
      <c r="V29" s="886"/>
      <c r="W29" s="886"/>
      <c r="X29" s="1002"/>
    </row>
    <row r="30" spans="1:24" ht="18.75" customHeight="1">
      <c r="A30" s="984"/>
      <c r="B30" s="947"/>
      <c r="C30" s="986"/>
      <c r="D30" s="987"/>
      <c r="E30" s="987"/>
      <c r="F30" s="988"/>
      <c r="G30" s="988"/>
      <c r="H30" s="988"/>
      <c r="I30" s="988"/>
      <c r="J30" s="987"/>
      <c r="K30" s="987"/>
      <c r="L30" s="987"/>
      <c r="M30" s="989"/>
      <c r="N30" s="994"/>
      <c r="O30" s="987"/>
      <c r="P30" s="987"/>
      <c r="Q30" s="987"/>
      <c r="R30" s="987"/>
      <c r="S30" s="987"/>
      <c r="T30" s="987"/>
      <c r="U30" s="987"/>
      <c r="V30" s="987"/>
      <c r="W30" s="987"/>
      <c r="X30" s="995"/>
    </row>
    <row r="31" spans="1:24" ht="18.75" customHeight="1">
      <c r="A31" s="984"/>
      <c r="B31" s="947"/>
      <c r="C31" s="990"/>
      <c r="D31" s="987"/>
      <c r="E31" s="987"/>
      <c r="F31" s="987"/>
      <c r="G31" s="987"/>
      <c r="H31" s="987"/>
      <c r="I31" s="987"/>
      <c r="J31" s="987"/>
      <c r="K31" s="987"/>
      <c r="L31" s="987"/>
      <c r="M31" s="989"/>
      <c r="N31" s="987"/>
      <c r="O31" s="987"/>
      <c r="P31" s="987"/>
      <c r="Q31" s="987"/>
      <c r="R31" s="987"/>
      <c r="S31" s="987"/>
      <c r="T31" s="987"/>
      <c r="U31" s="987"/>
      <c r="V31" s="987"/>
      <c r="W31" s="987"/>
      <c r="X31" s="995"/>
    </row>
    <row r="32" spans="1:24" ht="18.75" customHeight="1">
      <c r="A32" s="984"/>
      <c r="B32" s="947"/>
      <c r="C32" s="990"/>
      <c r="D32" s="987"/>
      <c r="E32" s="987"/>
      <c r="F32" s="987"/>
      <c r="G32" s="987"/>
      <c r="H32" s="987"/>
      <c r="I32" s="987"/>
      <c r="J32" s="987"/>
      <c r="K32" s="987"/>
      <c r="L32" s="987"/>
      <c r="M32" s="989"/>
      <c r="N32" s="987"/>
      <c r="O32" s="987"/>
      <c r="P32" s="987"/>
      <c r="Q32" s="987"/>
      <c r="R32" s="987"/>
      <c r="S32" s="987"/>
      <c r="T32" s="987"/>
      <c r="U32" s="987"/>
      <c r="V32" s="987"/>
      <c r="W32" s="987"/>
      <c r="X32" s="995"/>
    </row>
    <row r="33" spans="1:24" ht="18.75" customHeight="1">
      <c r="A33" s="984"/>
      <c r="B33" s="947"/>
      <c r="C33" s="990"/>
      <c r="D33" s="987"/>
      <c r="E33" s="987"/>
      <c r="F33" s="987"/>
      <c r="G33" s="987"/>
      <c r="H33" s="987"/>
      <c r="I33" s="987"/>
      <c r="J33" s="987"/>
      <c r="K33" s="987"/>
      <c r="L33" s="987"/>
      <c r="M33" s="989"/>
      <c r="N33" s="987"/>
      <c r="O33" s="987"/>
      <c r="P33" s="987"/>
      <c r="Q33" s="987"/>
      <c r="R33" s="987"/>
      <c r="S33" s="987"/>
      <c r="T33" s="987"/>
      <c r="U33" s="987"/>
      <c r="V33" s="987"/>
      <c r="W33" s="987"/>
      <c r="X33" s="995"/>
    </row>
    <row r="34" spans="1:24" ht="18.75" customHeight="1">
      <c r="A34" s="984"/>
      <c r="B34" s="947"/>
      <c r="C34" s="990"/>
      <c r="D34" s="987"/>
      <c r="E34" s="987"/>
      <c r="F34" s="987"/>
      <c r="G34" s="987"/>
      <c r="H34" s="987"/>
      <c r="I34" s="987"/>
      <c r="J34" s="987"/>
      <c r="K34" s="987"/>
      <c r="L34" s="987"/>
      <c r="M34" s="989"/>
      <c r="N34" s="987"/>
      <c r="O34" s="987"/>
      <c r="P34" s="987"/>
      <c r="Q34" s="987"/>
      <c r="R34" s="987"/>
      <c r="S34" s="987"/>
      <c r="T34" s="987"/>
      <c r="U34" s="987"/>
      <c r="V34" s="987"/>
      <c r="W34" s="987"/>
      <c r="X34" s="995"/>
    </row>
    <row r="35" spans="1:24" ht="18.75" customHeight="1">
      <c r="A35" s="984"/>
      <c r="B35" s="947"/>
      <c r="C35" s="990"/>
      <c r="D35" s="987"/>
      <c r="E35" s="987"/>
      <c r="F35" s="987"/>
      <c r="G35" s="987"/>
      <c r="H35" s="987"/>
      <c r="I35" s="987"/>
      <c r="J35" s="987"/>
      <c r="K35" s="987"/>
      <c r="L35" s="987"/>
      <c r="M35" s="989"/>
      <c r="N35" s="987"/>
      <c r="O35" s="987"/>
      <c r="P35" s="987"/>
      <c r="Q35" s="987"/>
      <c r="R35" s="987"/>
      <c r="S35" s="987"/>
      <c r="T35" s="987"/>
      <c r="U35" s="987"/>
      <c r="V35" s="987"/>
      <c r="W35" s="987"/>
      <c r="X35" s="995"/>
    </row>
    <row r="36" spans="1:24" ht="18.75" customHeight="1" thickBot="1">
      <c r="A36" s="985"/>
      <c r="B36" s="950"/>
      <c r="C36" s="991"/>
      <c r="D36" s="992"/>
      <c r="E36" s="992"/>
      <c r="F36" s="992"/>
      <c r="G36" s="992"/>
      <c r="H36" s="992"/>
      <c r="I36" s="992"/>
      <c r="J36" s="992"/>
      <c r="K36" s="992"/>
      <c r="L36" s="992"/>
      <c r="M36" s="993"/>
      <c r="N36" s="992"/>
      <c r="O36" s="992"/>
      <c r="P36" s="992"/>
      <c r="Q36" s="992"/>
      <c r="R36" s="992"/>
      <c r="S36" s="992"/>
      <c r="T36" s="992"/>
      <c r="U36" s="992"/>
      <c r="V36" s="992"/>
      <c r="W36" s="992"/>
      <c r="X36" s="996"/>
    </row>
    <row r="37" spans="1:24" ht="18.75" customHeight="1">
      <c r="A37" s="967" t="s">
        <v>170</v>
      </c>
      <c r="B37" s="968"/>
      <c r="C37" s="893" t="s">
        <v>171</v>
      </c>
      <c r="D37" s="894"/>
      <c r="E37" s="894"/>
      <c r="F37" s="895"/>
      <c r="G37" s="880"/>
      <c r="H37" s="881"/>
      <c r="I37" s="881"/>
      <c r="J37" s="881"/>
      <c r="K37" s="881"/>
      <c r="L37" s="878" t="s">
        <v>175</v>
      </c>
      <c r="M37" s="879"/>
      <c r="N37" s="937" t="s">
        <v>171</v>
      </c>
      <c r="O37" s="938"/>
      <c r="P37" s="938"/>
      <c r="Q37" s="939"/>
      <c r="R37" s="880"/>
      <c r="S37" s="881"/>
      <c r="T37" s="881"/>
      <c r="U37" s="881"/>
      <c r="V37" s="881"/>
      <c r="W37" s="878" t="s">
        <v>175</v>
      </c>
      <c r="X37" s="882"/>
    </row>
    <row r="38" spans="1:24" ht="18.75" customHeight="1">
      <c r="A38" s="929" t="s">
        <v>174</v>
      </c>
      <c r="B38" s="930"/>
      <c r="C38" s="933" t="s">
        <v>172</v>
      </c>
      <c r="D38" s="934"/>
      <c r="E38" s="934"/>
      <c r="F38" s="935"/>
      <c r="G38" s="922"/>
      <c r="H38" s="923"/>
      <c r="I38" s="923"/>
      <c r="J38" s="923"/>
      <c r="K38" s="923"/>
      <c r="L38" s="920" t="s">
        <v>266</v>
      </c>
      <c r="M38" s="921"/>
      <c r="N38" s="940" t="s">
        <v>172</v>
      </c>
      <c r="O38" s="941"/>
      <c r="P38" s="941"/>
      <c r="Q38" s="942"/>
      <c r="R38" s="922"/>
      <c r="S38" s="923"/>
      <c r="T38" s="923"/>
      <c r="U38" s="923"/>
      <c r="V38" s="923"/>
      <c r="W38" s="920" t="s">
        <v>266</v>
      </c>
      <c r="X38" s="924"/>
    </row>
    <row r="39" spans="1:24" ht="18.75" customHeight="1">
      <c r="A39" s="929"/>
      <c r="B39" s="930"/>
      <c r="C39" s="933" t="s">
        <v>173</v>
      </c>
      <c r="D39" s="934"/>
      <c r="E39" s="934"/>
      <c r="F39" s="935"/>
      <c r="G39" s="922"/>
      <c r="H39" s="923"/>
      <c r="I39" s="923"/>
      <c r="J39" s="923"/>
      <c r="K39" s="923"/>
      <c r="L39" s="920" t="s">
        <v>266</v>
      </c>
      <c r="M39" s="921"/>
      <c r="N39" s="940" t="s">
        <v>173</v>
      </c>
      <c r="O39" s="941"/>
      <c r="P39" s="941"/>
      <c r="Q39" s="942"/>
      <c r="R39" s="922"/>
      <c r="S39" s="923"/>
      <c r="T39" s="923"/>
      <c r="U39" s="923"/>
      <c r="V39" s="923"/>
      <c r="W39" s="920" t="s">
        <v>266</v>
      </c>
      <c r="X39" s="924"/>
    </row>
    <row r="40" spans="1:24" ht="18.75" customHeight="1">
      <c r="A40" s="929"/>
      <c r="B40" s="930"/>
      <c r="C40" s="851" t="s">
        <v>176</v>
      </c>
      <c r="D40" s="763"/>
      <c r="E40" s="763"/>
      <c r="F40" s="763"/>
      <c r="G40" s="951"/>
      <c r="H40" s="952"/>
      <c r="I40" s="952"/>
      <c r="J40" s="952"/>
      <c r="K40" s="952"/>
      <c r="L40" s="896" t="s">
        <v>267</v>
      </c>
      <c r="M40" s="896"/>
      <c r="N40" s="851" t="s">
        <v>177</v>
      </c>
      <c r="O40" s="943"/>
      <c r="P40" s="943"/>
      <c r="Q40" s="944"/>
      <c r="R40" s="951"/>
      <c r="S40" s="952"/>
      <c r="T40" s="952"/>
      <c r="U40" s="952"/>
      <c r="V40" s="952"/>
      <c r="W40" s="896" t="s">
        <v>267</v>
      </c>
      <c r="X40" s="953"/>
    </row>
    <row r="41" spans="1:24" ht="18.75" customHeight="1">
      <c r="A41" s="929"/>
      <c r="B41" s="930"/>
      <c r="C41" s="927"/>
      <c r="D41" s="755"/>
      <c r="E41" s="755"/>
      <c r="F41" s="765"/>
      <c r="G41" s="925"/>
      <c r="H41" s="747"/>
      <c r="I41" s="747"/>
      <c r="J41" s="747"/>
      <c r="K41" s="747"/>
      <c r="L41" s="747"/>
      <c r="M41" s="747"/>
      <c r="N41" s="945"/>
      <c r="O41" s="946"/>
      <c r="P41" s="946"/>
      <c r="Q41" s="947"/>
      <c r="R41" s="925"/>
      <c r="S41" s="747"/>
      <c r="T41" s="747"/>
      <c r="U41" s="747"/>
      <c r="V41" s="747"/>
      <c r="W41" s="747"/>
      <c r="X41" s="748"/>
    </row>
    <row r="42" spans="1:24" ht="18.75" customHeight="1">
      <c r="A42" s="929"/>
      <c r="B42" s="930"/>
      <c r="C42" s="927"/>
      <c r="D42" s="755"/>
      <c r="E42" s="755"/>
      <c r="F42" s="765"/>
      <c r="G42" s="925"/>
      <c r="H42" s="747"/>
      <c r="I42" s="747"/>
      <c r="J42" s="747"/>
      <c r="K42" s="747"/>
      <c r="L42" s="747"/>
      <c r="M42" s="747"/>
      <c r="N42" s="945"/>
      <c r="O42" s="946"/>
      <c r="P42" s="946"/>
      <c r="Q42" s="947"/>
      <c r="R42" s="925"/>
      <c r="S42" s="747"/>
      <c r="T42" s="747"/>
      <c r="U42" s="747"/>
      <c r="V42" s="747"/>
      <c r="W42" s="747"/>
      <c r="X42" s="748"/>
    </row>
    <row r="43" spans="1:24" ht="18.75" customHeight="1">
      <c r="A43" s="929"/>
      <c r="B43" s="930"/>
      <c r="C43" s="927"/>
      <c r="D43" s="755"/>
      <c r="E43" s="755"/>
      <c r="F43" s="765"/>
      <c r="G43" s="925"/>
      <c r="H43" s="747"/>
      <c r="I43" s="747"/>
      <c r="J43" s="747"/>
      <c r="K43" s="747"/>
      <c r="L43" s="747"/>
      <c r="M43" s="747"/>
      <c r="N43" s="945"/>
      <c r="O43" s="946"/>
      <c r="P43" s="946"/>
      <c r="Q43" s="947"/>
      <c r="R43" s="925"/>
      <c r="S43" s="747"/>
      <c r="T43" s="747"/>
      <c r="U43" s="747"/>
      <c r="V43" s="747"/>
      <c r="W43" s="747"/>
      <c r="X43" s="748"/>
    </row>
    <row r="44" spans="1:24" ht="18.75" customHeight="1">
      <c r="A44" s="929"/>
      <c r="B44" s="930"/>
      <c r="C44" s="927"/>
      <c r="D44" s="755"/>
      <c r="E44" s="755"/>
      <c r="F44" s="765"/>
      <c r="G44" s="925"/>
      <c r="H44" s="747"/>
      <c r="I44" s="747"/>
      <c r="J44" s="747"/>
      <c r="K44" s="747"/>
      <c r="L44" s="747"/>
      <c r="M44" s="747"/>
      <c r="N44" s="945"/>
      <c r="O44" s="946"/>
      <c r="P44" s="946"/>
      <c r="Q44" s="947"/>
      <c r="R44" s="925"/>
      <c r="S44" s="747"/>
      <c r="T44" s="747"/>
      <c r="U44" s="747"/>
      <c r="V44" s="747"/>
      <c r="W44" s="747"/>
      <c r="X44" s="748"/>
    </row>
    <row r="45" spans="1:24" ht="18.75" customHeight="1" thickBot="1">
      <c r="A45" s="931"/>
      <c r="B45" s="932"/>
      <c r="C45" s="928"/>
      <c r="D45" s="767"/>
      <c r="E45" s="767"/>
      <c r="F45" s="768"/>
      <c r="G45" s="926"/>
      <c r="H45" s="750"/>
      <c r="I45" s="750"/>
      <c r="J45" s="750"/>
      <c r="K45" s="750"/>
      <c r="L45" s="750"/>
      <c r="M45" s="750"/>
      <c r="N45" s="948"/>
      <c r="O45" s="949"/>
      <c r="P45" s="949"/>
      <c r="Q45" s="950"/>
      <c r="R45" s="926"/>
      <c r="S45" s="750"/>
      <c r="T45" s="750"/>
      <c r="U45" s="750"/>
      <c r="V45" s="750"/>
      <c r="W45" s="750"/>
      <c r="X45" s="751"/>
    </row>
    <row r="46" spans="1:24" ht="18.75" customHeight="1">
      <c r="A46" s="936" t="s">
        <v>214</v>
      </c>
      <c r="B46" s="936"/>
      <c r="C46" s="936"/>
      <c r="D46" s="936"/>
      <c r="E46" s="936"/>
      <c r="F46" s="936"/>
      <c r="G46" s="936"/>
      <c r="H46" s="936"/>
      <c r="I46" s="936"/>
      <c r="J46" s="936"/>
      <c r="K46" s="936"/>
      <c r="L46" s="936"/>
      <c r="M46" s="936"/>
      <c r="N46" s="936"/>
      <c r="O46" s="936"/>
      <c r="P46" s="936"/>
      <c r="Q46" s="936"/>
      <c r="R46" s="936"/>
      <c r="S46" s="936"/>
      <c r="T46" s="936"/>
      <c r="U46" s="936"/>
      <c r="V46" s="936"/>
      <c r="W46" s="936"/>
      <c r="X46" s="936"/>
    </row>
    <row r="47" spans="1:24" ht="17.100000000000001" customHeight="1">
      <c r="A47" s="823"/>
      <c r="B47" s="823"/>
      <c r="C47" s="823"/>
      <c r="D47" s="823"/>
      <c r="E47" s="823"/>
      <c r="F47" s="823"/>
      <c r="G47" s="823"/>
      <c r="H47" s="823"/>
      <c r="I47" s="823"/>
      <c r="J47" s="823"/>
      <c r="K47" s="823"/>
      <c r="L47" s="823"/>
      <c r="M47" s="823"/>
      <c r="N47" s="823"/>
      <c r="O47" s="823"/>
      <c r="P47" s="823"/>
      <c r="Q47" s="823"/>
      <c r="R47" s="823"/>
      <c r="S47" s="823"/>
      <c r="T47" s="823"/>
      <c r="U47" s="823"/>
      <c r="V47" s="823"/>
      <c r="W47" s="823"/>
      <c r="X47" s="823"/>
    </row>
    <row r="48" spans="1:24" ht="17.100000000000001" customHeight="1">
      <c r="A48" s="823"/>
      <c r="B48" s="823"/>
      <c r="C48" s="823"/>
      <c r="D48" s="823"/>
      <c r="E48" s="823"/>
      <c r="F48" s="823"/>
      <c r="G48" s="823"/>
      <c r="H48" s="823"/>
      <c r="I48" s="823"/>
      <c r="J48" s="823"/>
      <c r="K48" s="823"/>
      <c r="L48" s="823"/>
      <c r="M48" s="823"/>
      <c r="N48" s="823"/>
      <c r="O48" s="823"/>
      <c r="P48" s="823"/>
      <c r="Q48" s="823"/>
      <c r="R48" s="823"/>
      <c r="S48" s="823"/>
      <c r="T48" s="823"/>
      <c r="U48" s="823"/>
      <c r="V48" s="823"/>
      <c r="W48" s="823"/>
      <c r="X48" s="823"/>
    </row>
    <row r="49" spans="1:24" ht="17.100000000000001" customHeight="1">
      <c r="A49" s="823"/>
      <c r="B49" s="823"/>
      <c r="C49" s="823"/>
      <c r="D49" s="823"/>
      <c r="E49" s="823"/>
      <c r="F49" s="823"/>
      <c r="G49" s="823"/>
      <c r="H49" s="823"/>
      <c r="I49" s="823"/>
      <c r="J49" s="823"/>
      <c r="K49" s="823"/>
      <c r="L49" s="823"/>
      <c r="M49" s="823"/>
      <c r="N49" s="823"/>
      <c r="O49" s="823"/>
      <c r="P49" s="823"/>
      <c r="Q49" s="823"/>
      <c r="R49" s="823"/>
      <c r="S49" s="823"/>
      <c r="T49" s="823"/>
      <c r="U49" s="823"/>
      <c r="V49" s="823"/>
      <c r="W49" s="823"/>
      <c r="X49" s="823"/>
    </row>
    <row r="50" spans="1:24" ht="17.100000000000001" customHeight="1">
      <c r="A50" s="823"/>
      <c r="B50" s="823"/>
      <c r="C50" s="823"/>
      <c r="D50" s="823"/>
      <c r="E50" s="823"/>
      <c r="F50" s="823"/>
      <c r="G50" s="823"/>
      <c r="H50" s="823"/>
      <c r="I50" s="823"/>
      <c r="J50" s="823"/>
      <c r="K50" s="823"/>
      <c r="L50" s="823"/>
      <c r="M50" s="823"/>
      <c r="N50" s="823"/>
      <c r="O50" s="823"/>
      <c r="P50" s="823"/>
      <c r="Q50" s="823"/>
      <c r="R50" s="823"/>
      <c r="S50" s="823"/>
      <c r="T50" s="823"/>
      <c r="U50" s="823"/>
      <c r="V50" s="823"/>
      <c r="W50" s="823"/>
      <c r="X50" s="823"/>
    </row>
    <row r="51" spans="1:24" ht="17.100000000000001" customHeight="1">
      <c r="A51" s="823"/>
      <c r="B51" s="823"/>
      <c r="C51" s="823"/>
      <c r="D51" s="823"/>
      <c r="E51" s="823"/>
      <c r="F51" s="823"/>
      <c r="G51" s="823"/>
      <c r="H51" s="823"/>
      <c r="I51" s="823"/>
      <c r="J51" s="823"/>
      <c r="K51" s="823"/>
      <c r="L51" s="823"/>
      <c r="M51" s="823"/>
      <c r="N51" s="823"/>
      <c r="O51" s="823"/>
      <c r="P51" s="823"/>
      <c r="Q51" s="823"/>
      <c r="R51" s="823"/>
      <c r="S51" s="823"/>
      <c r="T51" s="823"/>
      <c r="U51" s="823"/>
      <c r="V51" s="823"/>
      <c r="W51" s="823"/>
      <c r="X51" s="823"/>
    </row>
    <row r="52" spans="1:24" ht="17.100000000000001" customHeight="1">
      <c r="A52" s="823"/>
      <c r="B52" s="823"/>
      <c r="C52" s="823"/>
      <c r="D52" s="823"/>
      <c r="E52" s="823"/>
      <c r="F52" s="823"/>
      <c r="G52" s="823"/>
      <c r="H52" s="823"/>
      <c r="I52" s="823"/>
      <c r="J52" s="823"/>
      <c r="K52" s="823"/>
      <c r="L52" s="823"/>
      <c r="M52" s="823"/>
      <c r="N52" s="823"/>
      <c r="O52" s="823"/>
      <c r="P52" s="823"/>
      <c r="Q52" s="823"/>
      <c r="R52" s="823"/>
      <c r="S52" s="823"/>
      <c r="T52" s="823"/>
      <c r="U52" s="823"/>
      <c r="V52" s="823"/>
      <c r="W52" s="823"/>
      <c r="X52" s="823"/>
    </row>
    <row r="53" spans="1:24" ht="17.100000000000001" customHeight="1">
      <c r="A53" s="823"/>
      <c r="B53" s="823"/>
      <c r="C53" s="823"/>
      <c r="D53" s="823"/>
      <c r="E53" s="823"/>
      <c r="F53" s="823"/>
      <c r="G53" s="823"/>
      <c r="H53" s="823"/>
      <c r="I53" s="823"/>
      <c r="J53" s="823"/>
      <c r="K53" s="823"/>
      <c r="L53" s="823"/>
      <c r="M53" s="823"/>
      <c r="N53" s="823"/>
      <c r="O53" s="823"/>
      <c r="P53" s="823"/>
      <c r="Q53" s="823"/>
      <c r="R53" s="823"/>
      <c r="S53" s="823"/>
      <c r="T53" s="823"/>
      <c r="U53" s="823"/>
      <c r="V53" s="823"/>
      <c r="W53" s="823"/>
      <c r="X53" s="823"/>
    </row>
    <row r="54" spans="1:24" ht="17.100000000000001" customHeight="1">
      <c r="A54" s="823"/>
      <c r="B54" s="823"/>
      <c r="C54" s="823"/>
      <c r="D54" s="823"/>
      <c r="E54" s="823"/>
      <c r="F54" s="823"/>
      <c r="G54" s="823"/>
      <c r="H54" s="823"/>
      <c r="I54" s="823"/>
      <c r="J54" s="823"/>
      <c r="K54" s="823"/>
      <c r="L54" s="823"/>
      <c r="M54" s="823"/>
      <c r="N54" s="823"/>
      <c r="O54" s="823"/>
      <c r="P54" s="823"/>
      <c r="Q54" s="823"/>
      <c r="R54" s="823"/>
      <c r="S54" s="823"/>
      <c r="T54" s="823"/>
      <c r="U54" s="823"/>
      <c r="V54" s="823"/>
      <c r="W54" s="823"/>
      <c r="X54" s="823"/>
    </row>
    <row r="55" spans="1:24" ht="17.100000000000001" customHeight="1">
      <c r="A55" s="823"/>
      <c r="B55" s="823"/>
      <c r="C55" s="823"/>
      <c r="D55" s="823"/>
      <c r="E55" s="823"/>
      <c r="F55" s="823"/>
      <c r="G55" s="823"/>
      <c r="H55" s="823"/>
      <c r="I55" s="823"/>
      <c r="J55" s="823"/>
      <c r="K55" s="823"/>
      <c r="L55" s="823"/>
      <c r="M55" s="823"/>
      <c r="N55" s="823"/>
      <c r="O55" s="823"/>
      <c r="P55" s="823"/>
      <c r="Q55" s="823"/>
      <c r="R55" s="823"/>
      <c r="S55" s="823"/>
      <c r="T55" s="823"/>
      <c r="U55" s="823"/>
      <c r="V55" s="823"/>
      <c r="W55" s="823"/>
      <c r="X55" s="823"/>
    </row>
    <row r="56" spans="1:24" ht="17.100000000000001" customHeight="1">
      <c r="A56" s="823"/>
      <c r="B56" s="823"/>
      <c r="C56" s="823"/>
      <c r="D56" s="823"/>
      <c r="E56" s="823"/>
      <c r="F56" s="823"/>
      <c r="G56" s="823"/>
      <c r="H56" s="823"/>
      <c r="I56" s="823"/>
      <c r="J56" s="823"/>
      <c r="K56" s="823"/>
      <c r="L56" s="823"/>
      <c r="M56" s="823"/>
      <c r="N56" s="823"/>
      <c r="O56" s="823"/>
      <c r="P56" s="823"/>
      <c r="Q56" s="823"/>
      <c r="R56" s="823"/>
      <c r="S56" s="823"/>
      <c r="T56" s="823"/>
      <c r="U56" s="823"/>
      <c r="V56" s="823"/>
      <c r="W56" s="823"/>
      <c r="X56" s="823"/>
    </row>
    <row r="57" spans="1:24" ht="17.100000000000001" customHeight="1">
      <c r="A57" s="823"/>
      <c r="B57" s="823"/>
      <c r="C57" s="823"/>
      <c r="D57" s="823"/>
      <c r="E57" s="823"/>
      <c r="F57" s="823"/>
      <c r="G57" s="823"/>
      <c r="H57" s="823"/>
      <c r="I57" s="823"/>
      <c r="J57" s="823"/>
      <c r="K57" s="823"/>
      <c r="L57" s="823"/>
      <c r="M57" s="823"/>
      <c r="N57" s="823"/>
      <c r="O57" s="823"/>
      <c r="P57" s="823"/>
      <c r="Q57" s="823"/>
      <c r="R57" s="823"/>
      <c r="S57" s="823"/>
      <c r="T57" s="823"/>
      <c r="U57" s="823"/>
      <c r="V57" s="823"/>
      <c r="W57" s="823"/>
      <c r="X57" s="823"/>
    </row>
    <row r="58" spans="1:24" ht="17.100000000000001" customHeight="1">
      <c r="A58" s="823"/>
      <c r="B58" s="823"/>
      <c r="C58" s="823"/>
      <c r="D58" s="823"/>
      <c r="E58" s="823"/>
      <c r="F58" s="823"/>
      <c r="G58" s="823"/>
      <c r="H58" s="823"/>
      <c r="I58" s="823"/>
      <c r="J58" s="823"/>
      <c r="K58" s="823"/>
      <c r="L58" s="823"/>
      <c r="M58" s="823"/>
      <c r="N58" s="823"/>
      <c r="O58" s="823"/>
      <c r="P58" s="823"/>
      <c r="Q58" s="823"/>
      <c r="R58" s="823"/>
      <c r="S58" s="823"/>
      <c r="T58" s="823"/>
      <c r="U58" s="823"/>
      <c r="V58" s="823"/>
      <c r="W58" s="823"/>
      <c r="X58" s="823"/>
    </row>
    <row r="59" spans="1:24" ht="17.100000000000001" customHeight="1">
      <c r="A59" s="823"/>
      <c r="B59" s="823"/>
      <c r="C59" s="823"/>
      <c r="D59" s="823"/>
      <c r="E59" s="823"/>
      <c r="F59" s="823"/>
      <c r="G59" s="823"/>
      <c r="H59" s="823"/>
      <c r="I59" s="823"/>
      <c r="J59" s="823"/>
      <c r="K59" s="823"/>
      <c r="L59" s="823"/>
      <c r="M59" s="823"/>
      <c r="N59" s="823"/>
      <c r="O59" s="823"/>
      <c r="P59" s="823"/>
      <c r="Q59" s="823"/>
      <c r="R59" s="823"/>
      <c r="S59" s="823"/>
      <c r="T59" s="823"/>
      <c r="U59" s="823"/>
      <c r="V59" s="823"/>
      <c r="W59" s="823"/>
      <c r="X59" s="823"/>
    </row>
    <row r="60" spans="1:24" ht="17.100000000000001" customHeight="1">
      <c r="A60" s="823"/>
      <c r="B60" s="823"/>
      <c r="C60" s="823"/>
      <c r="D60" s="823"/>
      <c r="E60" s="823"/>
      <c r="F60" s="823"/>
      <c r="G60" s="823"/>
      <c r="H60" s="823"/>
      <c r="I60" s="823"/>
      <c r="J60" s="823"/>
      <c r="K60" s="823"/>
      <c r="L60" s="823"/>
      <c r="M60" s="823"/>
      <c r="N60" s="823"/>
      <c r="O60" s="823"/>
      <c r="P60" s="823"/>
      <c r="Q60" s="823"/>
      <c r="R60" s="823"/>
      <c r="S60" s="823"/>
      <c r="T60" s="823"/>
      <c r="U60" s="823"/>
      <c r="V60" s="823"/>
      <c r="W60" s="823"/>
      <c r="X60" s="823"/>
    </row>
    <row r="61" spans="1:24" ht="17.100000000000001" customHeight="1">
      <c r="A61" s="823"/>
      <c r="B61" s="823"/>
      <c r="C61" s="823"/>
      <c r="D61" s="823"/>
      <c r="E61" s="823"/>
      <c r="F61" s="823"/>
      <c r="G61" s="823"/>
      <c r="H61" s="823"/>
      <c r="I61" s="823"/>
      <c r="J61" s="823"/>
      <c r="K61" s="823"/>
      <c r="L61" s="823"/>
      <c r="M61" s="823"/>
      <c r="N61" s="823"/>
      <c r="O61" s="823"/>
      <c r="P61" s="823"/>
      <c r="Q61" s="823"/>
      <c r="R61" s="823"/>
      <c r="S61" s="823"/>
      <c r="T61" s="823"/>
      <c r="U61" s="823"/>
      <c r="V61" s="823"/>
      <c r="W61" s="823"/>
      <c r="X61" s="823"/>
    </row>
    <row r="62" spans="1:24" ht="17.100000000000001" customHeight="1">
      <c r="A62" s="823"/>
      <c r="B62" s="823"/>
      <c r="C62" s="823"/>
      <c r="D62" s="823"/>
      <c r="E62" s="823"/>
      <c r="F62" s="823"/>
      <c r="G62" s="823"/>
      <c r="H62" s="823"/>
      <c r="I62" s="823"/>
      <c r="J62" s="823"/>
      <c r="K62" s="823"/>
      <c r="L62" s="823"/>
      <c r="M62" s="823"/>
      <c r="N62" s="823"/>
      <c r="O62" s="823"/>
      <c r="P62" s="823"/>
      <c r="Q62" s="823"/>
      <c r="R62" s="823"/>
      <c r="S62" s="823"/>
      <c r="T62" s="823"/>
      <c r="U62" s="823"/>
      <c r="V62" s="823"/>
      <c r="W62" s="823"/>
      <c r="X62" s="823"/>
    </row>
    <row r="63" spans="1:24" ht="17.100000000000001" customHeight="1">
      <c r="A63" s="823"/>
      <c r="B63" s="823"/>
      <c r="C63" s="823"/>
      <c r="D63" s="823"/>
      <c r="E63" s="823"/>
      <c r="F63" s="823"/>
      <c r="G63" s="823"/>
      <c r="H63" s="823"/>
      <c r="I63" s="823"/>
      <c r="J63" s="823"/>
      <c r="K63" s="823"/>
      <c r="L63" s="823"/>
      <c r="M63" s="823"/>
      <c r="N63" s="823"/>
      <c r="O63" s="823"/>
      <c r="P63" s="823"/>
      <c r="Q63" s="823"/>
      <c r="R63" s="823"/>
      <c r="S63" s="823"/>
      <c r="T63" s="823"/>
      <c r="U63" s="823"/>
      <c r="V63" s="823"/>
      <c r="W63" s="823"/>
      <c r="X63" s="823"/>
    </row>
    <row r="64" spans="1:24" ht="17.100000000000001" customHeight="1">
      <c r="A64" s="823"/>
      <c r="B64" s="823"/>
      <c r="C64" s="823"/>
      <c r="D64" s="823"/>
      <c r="E64" s="823"/>
      <c r="F64" s="823"/>
      <c r="G64" s="823"/>
      <c r="H64" s="823"/>
      <c r="I64" s="823"/>
      <c r="J64" s="823"/>
      <c r="K64" s="823"/>
      <c r="L64" s="823"/>
      <c r="M64" s="823"/>
      <c r="N64" s="823"/>
      <c r="O64" s="823"/>
      <c r="P64" s="823"/>
      <c r="Q64" s="823"/>
      <c r="R64" s="823"/>
      <c r="S64" s="823"/>
      <c r="T64" s="823"/>
      <c r="U64" s="823"/>
      <c r="V64" s="823"/>
      <c r="W64" s="823"/>
      <c r="X64" s="823"/>
    </row>
    <row r="65" spans="1:24" ht="17.100000000000001" customHeight="1">
      <c r="A65" s="305"/>
      <c r="B65" s="305"/>
      <c r="C65" s="305"/>
      <c r="D65" s="305"/>
      <c r="E65" s="305"/>
      <c r="F65" s="305"/>
      <c r="G65" s="305"/>
      <c r="H65" s="305"/>
      <c r="I65" s="305"/>
      <c r="J65" s="305"/>
      <c r="K65" s="272"/>
      <c r="L65" s="272"/>
      <c r="M65" s="272"/>
      <c r="N65" s="272"/>
      <c r="O65" s="272"/>
      <c r="P65" s="272"/>
      <c r="Q65" s="272"/>
      <c r="R65" s="272"/>
      <c r="S65" s="272"/>
      <c r="T65" s="272"/>
      <c r="U65" s="272"/>
      <c r="V65" s="272"/>
      <c r="W65" s="272"/>
      <c r="X65" s="272"/>
    </row>
    <row r="66" spans="1:24" ht="17.100000000000001" customHeight="1">
      <c r="A66" s="272"/>
      <c r="B66" s="272"/>
      <c r="C66" s="272"/>
      <c r="D66" s="272"/>
      <c r="E66" s="272"/>
      <c r="F66" s="272"/>
      <c r="G66" s="272"/>
      <c r="H66" s="272"/>
      <c r="I66" s="272"/>
      <c r="J66" s="272"/>
      <c r="K66" s="272"/>
      <c r="L66" s="272"/>
      <c r="M66" s="272"/>
      <c r="N66" s="272"/>
      <c r="O66" s="272"/>
      <c r="P66" s="272"/>
      <c r="Q66" s="272"/>
      <c r="R66" s="272"/>
      <c r="S66" s="860"/>
      <c r="T66" s="860"/>
      <c r="U66" s="860"/>
      <c r="V66" s="860"/>
      <c r="W66" s="860"/>
      <c r="X66" s="860"/>
    </row>
    <row r="67" spans="1:24" ht="17.100000000000001" customHeight="1">
      <c r="A67" s="272"/>
      <c r="B67" s="272"/>
      <c r="C67" s="272"/>
      <c r="D67" s="272"/>
      <c r="E67" s="272"/>
      <c r="F67" s="272"/>
      <c r="G67" s="272"/>
      <c r="H67" s="272"/>
      <c r="I67" s="272"/>
      <c r="J67" s="272"/>
      <c r="K67" s="272"/>
      <c r="L67" s="272"/>
      <c r="M67" s="272"/>
      <c r="N67" s="272"/>
      <c r="O67" s="272"/>
      <c r="P67" s="272"/>
      <c r="Q67" s="272"/>
      <c r="R67" s="272"/>
      <c r="S67" s="272"/>
      <c r="T67" s="272"/>
      <c r="U67" s="272"/>
      <c r="V67" s="272"/>
      <c r="W67" s="272"/>
      <c r="X67" s="272"/>
    </row>
    <row r="68" spans="1:24" ht="17.100000000000001" customHeight="1">
      <c r="D68" s="306"/>
      <c r="E68" s="306"/>
      <c r="F68" s="306"/>
      <c r="G68" s="306"/>
      <c r="H68" s="306"/>
      <c r="I68" s="306"/>
      <c r="J68" s="306"/>
      <c r="K68" s="306"/>
      <c r="L68" s="306"/>
      <c r="M68" s="306"/>
      <c r="N68" s="306"/>
      <c r="O68" s="306"/>
      <c r="P68" s="306"/>
    </row>
    <row r="69" spans="1:24" ht="17.100000000000001" customHeight="1">
      <c r="D69" s="306"/>
      <c r="E69" s="306"/>
      <c r="F69" s="306"/>
      <c r="G69" s="306"/>
      <c r="H69" s="306"/>
      <c r="I69" s="306"/>
      <c r="J69" s="306"/>
      <c r="K69" s="306"/>
      <c r="L69" s="306"/>
      <c r="M69" s="306"/>
      <c r="N69" s="306"/>
      <c r="O69" s="306"/>
      <c r="P69" s="306"/>
      <c r="Q69" s="306"/>
      <c r="R69" s="306"/>
      <c r="S69" s="306"/>
      <c r="T69" s="306"/>
      <c r="U69" s="306"/>
      <c r="V69" s="306"/>
      <c r="W69" s="306"/>
      <c r="X69" s="306"/>
    </row>
    <row r="70" spans="1:24" ht="17.100000000000001" customHeight="1">
      <c r="D70" s="306"/>
      <c r="E70" s="306"/>
      <c r="F70" s="306"/>
      <c r="G70" s="306"/>
      <c r="H70" s="306"/>
      <c r="I70" s="306"/>
      <c r="J70" s="306"/>
      <c r="K70" s="306"/>
      <c r="L70" s="306"/>
      <c r="M70" s="306"/>
      <c r="N70" s="306"/>
      <c r="O70" s="306"/>
      <c r="P70" s="306"/>
      <c r="Q70" s="306"/>
      <c r="R70" s="306"/>
      <c r="S70" s="306"/>
      <c r="T70" s="306"/>
      <c r="U70" s="306"/>
      <c r="V70" s="306"/>
      <c r="W70" s="306"/>
      <c r="X70" s="306"/>
    </row>
    <row r="71" spans="1:24" ht="17.100000000000001" customHeight="1">
      <c r="D71" s="306"/>
      <c r="E71" s="306"/>
      <c r="F71" s="306"/>
      <c r="G71" s="306"/>
      <c r="H71" s="306"/>
      <c r="I71" s="306"/>
      <c r="J71" s="306"/>
      <c r="K71" s="306"/>
      <c r="L71" s="306"/>
      <c r="M71" s="306"/>
      <c r="N71" s="306"/>
      <c r="O71" s="306"/>
      <c r="P71" s="306"/>
      <c r="Q71" s="306"/>
      <c r="R71" s="306"/>
      <c r="S71" s="306"/>
      <c r="T71" s="306"/>
      <c r="U71" s="306"/>
      <c r="V71" s="306"/>
      <c r="W71" s="306"/>
      <c r="X71" s="306"/>
    </row>
    <row r="72" spans="1:24" ht="17.100000000000001" customHeight="1">
      <c r="D72" s="306"/>
      <c r="E72" s="306"/>
      <c r="F72" s="306"/>
      <c r="G72" s="306"/>
      <c r="H72" s="306"/>
      <c r="I72" s="306"/>
      <c r="J72" s="306"/>
      <c r="K72" s="306"/>
      <c r="L72" s="306"/>
      <c r="M72" s="306"/>
      <c r="N72" s="306"/>
      <c r="O72" s="306"/>
      <c r="P72" s="306"/>
      <c r="Q72" s="306"/>
      <c r="R72" s="306"/>
      <c r="S72" s="307"/>
      <c r="T72" s="306"/>
      <c r="U72" s="306"/>
      <c r="V72" s="306"/>
      <c r="W72" s="306"/>
      <c r="X72" s="306"/>
    </row>
    <row r="73" spans="1:24" ht="17.100000000000001" customHeight="1">
      <c r="D73" s="306"/>
      <c r="E73" s="306"/>
      <c r="F73" s="306"/>
      <c r="G73" s="306"/>
      <c r="H73" s="306"/>
      <c r="I73" s="306"/>
      <c r="J73" s="306"/>
      <c r="K73" s="306"/>
      <c r="L73" s="306"/>
      <c r="M73" s="306"/>
      <c r="N73" s="306"/>
      <c r="O73" s="306"/>
      <c r="P73" s="306"/>
      <c r="Q73" s="306"/>
      <c r="R73" s="306"/>
      <c r="S73" s="307"/>
      <c r="T73" s="306"/>
      <c r="U73" s="306"/>
      <c r="V73" s="306"/>
      <c r="W73" s="306"/>
      <c r="X73" s="306"/>
    </row>
    <row r="74" spans="1:24" ht="17.100000000000001" customHeight="1">
      <c r="D74" s="306"/>
      <c r="E74" s="306"/>
      <c r="F74" s="306"/>
      <c r="G74" s="306"/>
      <c r="H74" s="306"/>
      <c r="I74" s="306"/>
      <c r="J74" s="306"/>
      <c r="K74" s="306"/>
      <c r="L74" s="306"/>
      <c r="M74" s="306"/>
      <c r="N74" s="306"/>
      <c r="O74" s="306"/>
      <c r="P74" s="306"/>
      <c r="Q74" s="306"/>
      <c r="R74" s="306"/>
      <c r="S74" s="307"/>
      <c r="T74" s="306"/>
      <c r="U74" s="306"/>
      <c r="V74" s="306"/>
      <c r="W74" s="306"/>
      <c r="X74" s="306"/>
    </row>
    <row r="75" spans="1:24" ht="17.100000000000001" customHeight="1">
      <c r="D75" s="306"/>
      <c r="E75" s="306"/>
      <c r="F75" s="306"/>
      <c r="G75" s="306"/>
      <c r="H75" s="306"/>
      <c r="I75" s="306"/>
      <c r="J75" s="306"/>
      <c r="K75" s="306"/>
      <c r="L75" s="306"/>
      <c r="M75" s="306"/>
      <c r="N75" s="306"/>
      <c r="O75" s="306"/>
      <c r="P75" s="306"/>
      <c r="Q75" s="306"/>
      <c r="R75" s="306"/>
      <c r="S75" s="306"/>
      <c r="T75" s="306"/>
      <c r="U75" s="306"/>
      <c r="V75" s="306"/>
      <c r="W75" s="306"/>
      <c r="X75" s="306"/>
    </row>
    <row r="76" spans="1:24" ht="17.100000000000001" customHeight="1">
      <c r="D76" s="306"/>
      <c r="E76" s="306"/>
      <c r="F76" s="306"/>
      <c r="G76" s="306"/>
      <c r="H76" s="306"/>
      <c r="I76" s="306"/>
      <c r="J76" s="306"/>
      <c r="K76" s="306"/>
      <c r="L76" s="306"/>
      <c r="M76" s="306"/>
      <c r="N76" s="306"/>
      <c r="O76" s="306"/>
      <c r="P76" s="306"/>
      <c r="Q76" s="306"/>
      <c r="R76" s="306"/>
      <c r="S76" s="306"/>
      <c r="T76" s="306"/>
      <c r="U76" s="306"/>
      <c r="V76" s="306"/>
      <c r="W76" s="306"/>
      <c r="X76" s="306"/>
    </row>
    <row r="77" spans="1:24" ht="17.100000000000001" customHeight="1">
      <c r="D77" s="306"/>
      <c r="E77" s="306"/>
      <c r="F77" s="306"/>
      <c r="G77" s="306"/>
      <c r="H77" s="306"/>
      <c r="I77" s="306"/>
      <c r="J77" s="306"/>
      <c r="K77" s="306"/>
      <c r="L77" s="306"/>
      <c r="M77" s="306"/>
      <c r="N77" s="306"/>
      <c r="O77" s="306"/>
      <c r="P77" s="306"/>
      <c r="Q77" s="306"/>
      <c r="R77" s="306"/>
      <c r="S77" s="306"/>
      <c r="T77" s="306"/>
      <c r="U77" s="306"/>
      <c r="V77" s="306"/>
      <c r="W77" s="306"/>
      <c r="X77" s="306"/>
    </row>
    <row r="78" spans="1:24" ht="17.100000000000001" customHeight="1">
      <c r="D78" s="306"/>
      <c r="E78" s="306"/>
      <c r="F78" s="306"/>
      <c r="G78" s="306"/>
      <c r="H78" s="306"/>
      <c r="I78" s="306"/>
      <c r="J78" s="306"/>
      <c r="K78" s="306"/>
      <c r="L78" s="306"/>
      <c r="M78" s="306"/>
      <c r="N78" s="306"/>
      <c r="O78" s="306"/>
      <c r="P78" s="306"/>
      <c r="Q78" s="306"/>
      <c r="R78" s="306"/>
      <c r="S78" s="306"/>
      <c r="T78" s="306"/>
      <c r="U78" s="306"/>
      <c r="V78" s="306"/>
      <c r="W78" s="306"/>
      <c r="X78" s="306"/>
    </row>
    <row r="79" spans="1:24" ht="17.100000000000001" customHeight="1">
      <c r="D79" s="306"/>
      <c r="E79" s="306"/>
      <c r="F79" s="306"/>
      <c r="G79" s="306"/>
      <c r="H79" s="306"/>
      <c r="I79" s="306"/>
      <c r="J79" s="306"/>
      <c r="K79" s="306"/>
      <c r="L79" s="306"/>
      <c r="M79" s="306"/>
      <c r="N79" s="306"/>
      <c r="O79" s="306"/>
      <c r="P79" s="306"/>
      <c r="Q79" s="306"/>
      <c r="R79" s="306"/>
      <c r="S79" s="306"/>
      <c r="T79" s="306"/>
      <c r="U79" s="306"/>
      <c r="V79" s="306"/>
      <c r="W79" s="306"/>
      <c r="X79" s="306"/>
    </row>
    <row r="80" spans="1:24" ht="17.100000000000001" customHeight="1">
      <c r="D80" s="306"/>
      <c r="E80" s="306"/>
      <c r="F80" s="306"/>
      <c r="G80" s="306"/>
      <c r="H80" s="306"/>
      <c r="I80" s="306"/>
      <c r="J80" s="306"/>
      <c r="K80" s="306"/>
      <c r="L80" s="306"/>
      <c r="M80" s="306"/>
      <c r="N80" s="306"/>
      <c r="O80" s="306"/>
      <c r="P80" s="306"/>
      <c r="Q80" s="306"/>
      <c r="R80" s="306"/>
      <c r="S80" s="306"/>
      <c r="T80" s="306"/>
      <c r="U80" s="306"/>
      <c r="V80" s="306"/>
      <c r="W80" s="306"/>
      <c r="X80" s="306"/>
    </row>
    <row r="81" spans="1:24" ht="17.100000000000001" customHeight="1"/>
    <row r="82" spans="1:24" ht="17.100000000000001" customHeight="1"/>
    <row r="83" spans="1:24" ht="17.100000000000001" customHeight="1"/>
    <row r="84" spans="1:24" ht="17.100000000000001" customHeight="1">
      <c r="A84" s="306"/>
      <c r="B84" s="306"/>
      <c r="C84" s="306"/>
      <c r="D84" s="306"/>
      <c r="E84" s="306"/>
      <c r="F84" s="306"/>
      <c r="G84" s="306"/>
      <c r="H84" s="306"/>
      <c r="I84" s="306"/>
      <c r="J84" s="306"/>
      <c r="K84" s="306"/>
      <c r="L84" s="306"/>
      <c r="M84" s="306"/>
      <c r="N84" s="306"/>
      <c r="O84" s="306"/>
      <c r="P84" s="306"/>
      <c r="Q84" s="306"/>
      <c r="R84" s="306"/>
      <c r="S84" s="306"/>
      <c r="T84" s="306"/>
      <c r="U84" s="306"/>
      <c r="V84" s="306"/>
      <c r="W84" s="306"/>
      <c r="X84" s="306"/>
    </row>
    <row r="85" spans="1:24" ht="17.100000000000001" customHeight="1">
      <c r="A85" s="306"/>
      <c r="B85" s="306"/>
      <c r="C85" s="306"/>
      <c r="D85" s="306"/>
      <c r="E85" s="306"/>
      <c r="F85" s="306"/>
      <c r="G85" s="306"/>
      <c r="H85" s="306"/>
      <c r="I85" s="306"/>
      <c r="J85" s="306"/>
      <c r="K85" s="306"/>
      <c r="L85" s="306"/>
      <c r="M85" s="306"/>
      <c r="N85" s="306"/>
      <c r="O85" s="306"/>
      <c r="P85" s="306"/>
      <c r="Q85" s="306"/>
      <c r="R85" s="306"/>
      <c r="S85" s="306"/>
      <c r="T85" s="306"/>
      <c r="U85" s="306"/>
      <c r="V85" s="306"/>
      <c r="W85" s="306"/>
      <c r="X85" s="306"/>
    </row>
    <row r="86" spans="1:24" ht="17.100000000000001" customHeight="1">
      <c r="A86" s="306"/>
      <c r="B86" s="306"/>
      <c r="C86" s="306"/>
      <c r="D86" s="306"/>
      <c r="E86" s="306"/>
      <c r="F86" s="306"/>
      <c r="G86" s="306"/>
      <c r="H86" s="306"/>
      <c r="I86" s="306"/>
      <c r="J86" s="306"/>
      <c r="K86" s="306"/>
      <c r="L86" s="306"/>
      <c r="M86" s="306"/>
      <c r="N86" s="306"/>
      <c r="O86" s="306"/>
      <c r="P86" s="306"/>
      <c r="Q86" s="306"/>
      <c r="R86" s="306"/>
      <c r="S86" s="306"/>
      <c r="T86" s="306"/>
      <c r="U86" s="306"/>
      <c r="V86" s="306"/>
      <c r="W86" s="306"/>
      <c r="X86" s="306"/>
    </row>
    <row r="87" spans="1:24" ht="17.100000000000001" customHeight="1">
      <c r="A87" s="306"/>
      <c r="B87" s="306"/>
      <c r="C87" s="306"/>
      <c r="D87" s="306"/>
      <c r="E87" s="306"/>
      <c r="F87" s="306"/>
      <c r="G87" s="306"/>
      <c r="H87" s="306"/>
      <c r="I87" s="306"/>
      <c r="J87" s="306"/>
      <c r="K87" s="306"/>
      <c r="L87" s="306"/>
      <c r="M87" s="306"/>
      <c r="N87" s="306"/>
      <c r="O87" s="306"/>
      <c r="P87" s="306"/>
      <c r="Q87" s="306"/>
      <c r="R87" s="306"/>
      <c r="S87" s="306"/>
      <c r="T87" s="306"/>
      <c r="U87" s="306"/>
      <c r="V87" s="306"/>
      <c r="W87" s="306"/>
      <c r="X87" s="306"/>
    </row>
    <row r="88" spans="1:24" ht="17.100000000000001" customHeight="1">
      <c r="A88" s="306"/>
      <c r="B88" s="306"/>
      <c r="C88" s="306"/>
      <c r="D88" s="306"/>
      <c r="E88" s="306"/>
      <c r="F88" s="306"/>
      <c r="G88" s="306"/>
      <c r="H88" s="306"/>
      <c r="I88" s="306"/>
      <c r="J88" s="306"/>
      <c r="K88" s="306"/>
      <c r="L88" s="306"/>
      <c r="M88" s="306"/>
      <c r="N88" s="306"/>
      <c r="O88" s="306"/>
      <c r="P88" s="306"/>
      <c r="Q88" s="306"/>
      <c r="R88" s="306"/>
      <c r="S88" s="306"/>
      <c r="T88" s="306"/>
      <c r="U88" s="306"/>
      <c r="V88" s="306"/>
      <c r="W88" s="306"/>
      <c r="X88" s="306"/>
    </row>
    <row r="89" spans="1:24" ht="17.100000000000001" customHeight="1">
      <c r="A89" s="306"/>
      <c r="B89" s="306"/>
      <c r="C89" s="306"/>
      <c r="D89" s="306"/>
      <c r="E89" s="306"/>
      <c r="F89" s="306"/>
      <c r="G89" s="306"/>
      <c r="H89" s="306"/>
      <c r="I89" s="306"/>
      <c r="J89" s="306"/>
      <c r="K89" s="306"/>
      <c r="L89" s="306"/>
      <c r="M89" s="306"/>
      <c r="N89" s="306"/>
      <c r="O89" s="306"/>
      <c r="P89" s="306"/>
      <c r="Q89" s="306"/>
      <c r="R89" s="306"/>
      <c r="S89" s="306"/>
      <c r="T89" s="306"/>
      <c r="U89" s="306"/>
      <c r="V89" s="306"/>
      <c r="W89" s="306"/>
      <c r="X89" s="306"/>
    </row>
    <row r="90" spans="1:24" ht="17.100000000000001" customHeight="1">
      <c r="A90" s="306"/>
      <c r="B90" s="306"/>
      <c r="C90" s="306"/>
      <c r="D90" s="306"/>
      <c r="E90" s="306"/>
      <c r="F90" s="306"/>
      <c r="G90" s="306"/>
      <c r="H90" s="306"/>
      <c r="I90" s="306"/>
      <c r="J90" s="306"/>
      <c r="K90" s="306"/>
      <c r="L90" s="306"/>
      <c r="M90" s="306"/>
      <c r="N90" s="306"/>
      <c r="O90" s="306"/>
      <c r="P90" s="306"/>
      <c r="Q90" s="306"/>
      <c r="R90" s="306"/>
      <c r="S90" s="306"/>
      <c r="T90" s="306"/>
      <c r="U90" s="306"/>
      <c r="V90" s="306"/>
      <c r="W90" s="306"/>
      <c r="X90" s="306"/>
    </row>
    <row r="91" spans="1:24" ht="17.100000000000001" customHeight="1">
      <c r="A91" s="306"/>
      <c r="B91" s="306"/>
      <c r="C91" s="306"/>
      <c r="D91" s="306"/>
      <c r="E91" s="306"/>
      <c r="F91" s="306"/>
      <c r="G91" s="306"/>
      <c r="H91" s="306"/>
      <c r="I91" s="306"/>
      <c r="J91" s="306"/>
      <c r="K91" s="306"/>
      <c r="L91" s="306"/>
      <c r="M91" s="306"/>
      <c r="N91" s="306"/>
      <c r="O91" s="306"/>
      <c r="P91" s="306"/>
      <c r="Q91" s="306"/>
      <c r="R91" s="306"/>
      <c r="S91" s="306"/>
      <c r="T91" s="306"/>
      <c r="U91" s="306"/>
      <c r="V91" s="306"/>
      <c r="W91" s="306"/>
      <c r="X91" s="306"/>
    </row>
    <row r="92" spans="1:24" ht="17.100000000000001" customHeight="1">
      <c r="A92" s="306"/>
      <c r="B92" s="306"/>
      <c r="C92" s="306"/>
      <c r="D92" s="306"/>
      <c r="E92" s="306"/>
      <c r="F92" s="306"/>
      <c r="G92" s="306"/>
      <c r="H92" s="306"/>
      <c r="I92" s="306"/>
      <c r="J92" s="306"/>
      <c r="K92" s="306"/>
      <c r="L92" s="306"/>
      <c r="M92" s="306"/>
      <c r="N92" s="306"/>
      <c r="O92" s="306"/>
      <c r="P92" s="306"/>
      <c r="Q92" s="306"/>
      <c r="R92" s="306"/>
      <c r="S92" s="306"/>
      <c r="T92" s="306"/>
      <c r="U92" s="306"/>
      <c r="V92" s="306"/>
      <c r="W92" s="306"/>
      <c r="X92" s="306"/>
    </row>
    <row r="93" spans="1:24" ht="17.100000000000001" customHeight="1">
      <c r="A93" s="306"/>
      <c r="B93" s="306"/>
      <c r="C93" s="306"/>
      <c r="D93" s="306"/>
      <c r="E93" s="306"/>
      <c r="F93" s="306"/>
      <c r="G93" s="306"/>
      <c r="H93" s="306"/>
      <c r="I93" s="306"/>
      <c r="J93" s="306"/>
      <c r="K93" s="306"/>
      <c r="L93" s="306"/>
      <c r="M93" s="306"/>
      <c r="N93" s="306"/>
      <c r="O93" s="306"/>
      <c r="P93" s="306"/>
      <c r="Q93" s="306"/>
      <c r="R93" s="306"/>
      <c r="S93" s="306"/>
      <c r="T93" s="306"/>
      <c r="U93" s="306"/>
      <c r="V93" s="306"/>
      <c r="W93" s="306"/>
      <c r="X93" s="306"/>
    </row>
    <row r="94" spans="1:24" ht="17.100000000000001" customHeight="1">
      <c r="A94" s="306"/>
      <c r="B94" s="306"/>
      <c r="C94" s="306"/>
      <c r="D94" s="306"/>
      <c r="E94" s="306"/>
      <c r="F94" s="306"/>
      <c r="G94" s="306"/>
      <c r="H94" s="306"/>
      <c r="I94" s="306"/>
      <c r="J94" s="306"/>
      <c r="K94" s="306"/>
      <c r="L94" s="306"/>
      <c r="M94" s="306"/>
      <c r="N94" s="306"/>
      <c r="O94" s="306"/>
      <c r="P94" s="306"/>
      <c r="Q94" s="306"/>
      <c r="R94" s="306"/>
      <c r="S94" s="306"/>
      <c r="T94" s="306"/>
      <c r="U94" s="306"/>
      <c r="V94" s="306"/>
      <c r="W94" s="306"/>
      <c r="X94" s="306"/>
    </row>
    <row r="95" spans="1:24" ht="17.100000000000001" customHeight="1">
      <c r="A95" s="306"/>
      <c r="B95" s="306"/>
      <c r="C95" s="306"/>
      <c r="D95" s="306"/>
      <c r="E95" s="306"/>
      <c r="F95" s="306"/>
      <c r="G95" s="306"/>
      <c r="H95" s="306"/>
      <c r="I95" s="306"/>
      <c r="J95" s="306"/>
      <c r="K95" s="306"/>
      <c r="L95" s="306"/>
      <c r="M95" s="306"/>
      <c r="N95" s="306"/>
      <c r="O95" s="306"/>
      <c r="P95" s="306"/>
      <c r="Q95" s="306"/>
      <c r="R95" s="306"/>
      <c r="S95" s="306"/>
      <c r="T95" s="306"/>
      <c r="U95" s="306"/>
      <c r="V95" s="306"/>
      <c r="W95" s="306"/>
      <c r="X95" s="306"/>
    </row>
    <row r="96" spans="1:24" ht="17.100000000000001" customHeight="1"/>
    <row r="97" spans="1:24" ht="17.100000000000001" customHeight="1"/>
    <row r="98" spans="1:24" ht="17.100000000000001" customHeight="1">
      <c r="L98" s="308"/>
      <c r="M98" s="308"/>
      <c r="N98" s="308"/>
    </row>
    <row r="99" spans="1:24" ht="17.100000000000001" customHeight="1">
      <c r="L99" s="308"/>
      <c r="M99" s="308"/>
      <c r="N99" s="308"/>
    </row>
    <row r="100" spans="1:24" ht="17.100000000000001" customHeight="1"/>
    <row r="101" spans="1:24" ht="17.100000000000001" customHeight="1"/>
    <row r="102" spans="1:24" ht="17.100000000000001" customHeight="1">
      <c r="A102" s="306"/>
      <c r="B102" s="306"/>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row>
    <row r="103" spans="1:24" ht="17.100000000000001" customHeight="1">
      <c r="A103" s="306"/>
      <c r="B103" s="306"/>
      <c r="C103" s="306"/>
      <c r="D103" s="306"/>
      <c r="E103" s="306"/>
      <c r="F103" s="306"/>
      <c r="G103" s="306"/>
      <c r="H103" s="306"/>
      <c r="I103" s="306"/>
      <c r="J103" s="306"/>
      <c r="K103" s="306"/>
      <c r="L103" s="306"/>
      <c r="M103" s="306"/>
      <c r="N103" s="306"/>
      <c r="O103" s="306"/>
      <c r="P103" s="306"/>
      <c r="Q103" s="306"/>
      <c r="R103" s="306"/>
      <c r="S103" s="306"/>
      <c r="T103" s="306"/>
      <c r="U103" s="306"/>
      <c r="V103" s="306"/>
      <c r="W103" s="306"/>
      <c r="X103" s="306"/>
    </row>
    <row r="104" spans="1:24" ht="17.100000000000001" customHeight="1">
      <c r="A104" s="306"/>
      <c r="B104" s="306"/>
      <c r="C104" s="306"/>
      <c r="D104" s="306"/>
      <c r="E104" s="306"/>
      <c r="F104" s="306"/>
      <c r="G104" s="306"/>
      <c r="H104" s="306"/>
      <c r="I104" s="306"/>
      <c r="J104" s="306"/>
      <c r="K104" s="306"/>
      <c r="L104" s="306"/>
      <c r="M104" s="306"/>
      <c r="N104" s="306"/>
      <c r="O104" s="306"/>
      <c r="P104" s="306"/>
      <c r="Q104" s="306"/>
      <c r="R104" s="306"/>
      <c r="S104" s="306"/>
      <c r="T104" s="306"/>
      <c r="U104" s="306"/>
      <c r="V104" s="306"/>
      <c r="W104" s="306"/>
      <c r="X104" s="306"/>
    </row>
    <row r="105" spans="1:24" ht="17.100000000000001" customHeight="1">
      <c r="A105" s="306"/>
      <c r="B105" s="306"/>
      <c r="C105" s="306"/>
      <c r="D105" s="306"/>
      <c r="E105" s="306"/>
      <c r="F105" s="306"/>
      <c r="G105" s="306"/>
      <c r="H105" s="306"/>
      <c r="I105" s="306"/>
      <c r="J105" s="306"/>
      <c r="K105" s="306"/>
      <c r="L105" s="306"/>
      <c r="M105" s="306"/>
      <c r="N105" s="306"/>
      <c r="O105" s="306"/>
      <c r="P105" s="306"/>
      <c r="Q105" s="306"/>
      <c r="R105" s="306"/>
      <c r="S105" s="306"/>
      <c r="T105" s="306"/>
      <c r="U105" s="306"/>
      <c r="V105" s="306"/>
      <c r="W105" s="306"/>
      <c r="X105" s="306"/>
    </row>
    <row r="106" spans="1:24" ht="17.100000000000001" customHeight="1"/>
    <row r="107" spans="1:24" ht="17.100000000000001" customHeight="1"/>
    <row r="108" spans="1:24" ht="17.100000000000001" customHeight="1">
      <c r="A108" s="306"/>
      <c r="B108" s="306"/>
      <c r="C108" s="306"/>
      <c r="D108" s="306"/>
      <c r="E108" s="306"/>
      <c r="F108" s="306"/>
      <c r="G108" s="306"/>
      <c r="H108" s="306"/>
      <c r="I108" s="306"/>
      <c r="J108" s="306"/>
      <c r="K108" s="306"/>
      <c r="L108" s="306"/>
      <c r="M108" s="306"/>
      <c r="N108" s="306"/>
      <c r="O108" s="306"/>
      <c r="P108" s="306"/>
      <c r="Q108" s="306"/>
      <c r="R108" s="306"/>
      <c r="S108" s="306"/>
      <c r="T108" s="306"/>
      <c r="U108" s="306"/>
      <c r="V108" s="306"/>
      <c r="W108" s="306"/>
      <c r="X108" s="306"/>
    </row>
    <row r="109" spans="1:24" ht="17.100000000000001" customHeight="1">
      <c r="A109" s="306"/>
      <c r="B109" s="306"/>
      <c r="C109" s="306"/>
      <c r="D109" s="306"/>
      <c r="E109" s="306"/>
      <c r="F109" s="306"/>
      <c r="G109" s="306"/>
      <c r="H109" s="306"/>
      <c r="I109" s="306"/>
      <c r="J109" s="306"/>
      <c r="K109" s="306"/>
      <c r="L109" s="306"/>
      <c r="M109" s="306"/>
      <c r="N109" s="306"/>
      <c r="O109" s="306"/>
      <c r="P109" s="306"/>
      <c r="Q109" s="306"/>
      <c r="R109" s="306"/>
      <c r="S109" s="306"/>
      <c r="T109" s="306"/>
      <c r="U109" s="306"/>
      <c r="V109" s="306"/>
      <c r="W109" s="306"/>
      <c r="X109" s="306"/>
    </row>
    <row r="110" spans="1:24" ht="17.100000000000001" customHeight="1">
      <c r="A110" s="306"/>
      <c r="B110" s="306"/>
      <c r="C110" s="306"/>
      <c r="D110" s="306"/>
      <c r="E110" s="306"/>
      <c r="F110" s="306"/>
      <c r="G110" s="306"/>
      <c r="H110" s="306"/>
      <c r="I110" s="306"/>
      <c r="J110" s="306"/>
      <c r="K110" s="306"/>
      <c r="L110" s="306"/>
      <c r="M110" s="306"/>
      <c r="N110" s="306"/>
      <c r="O110" s="306"/>
      <c r="P110" s="306"/>
      <c r="Q110" s="306"/>
      <c r="R110" s="306"/>
      <c r="S110" s="306"/>
      <c r="T110" s="306"/>
      <c r="U110" s="306"/>
      <c r="V110" s="306"/>
      <c r="W110" s="306"/>
      <c r="X110" s="306"/>
    </row>
    <row r="111" spans="1:24" ht="17.100000000000001" customHeight="1">
      <c r="A111" s="306"/>
      <c r="B111" s="306"/>
      <c r="C111" s="306"/>
      <c r="D111" s="306"/>
      <c r="E111" s="306"/>
      <c r="F111" s="306"/>
      <c r="G111" s="306"/>
      <c r="H111" s="306"/>
      <c r="I111" s="306"/>
      <c r="J111" s="306"/>
      <c r="K111" s="306"/>
      <c r="L111" s="306"/>
      <c r="M111" s="306"/>
      <c r="N111" s="306"/>
      <c r="O111" s="306"/>
      <c r="P111" s="306"/>
      <c r="Q111" s="306"/>
      <c r="R111" s="306"/>
      <c r="S111" s="306"/>
      <c r="T111" s="306"/>
      <c r="U111" s="306"/>
      <c r="V111" s="306"/>
      <c r="W111" s="306"/>
      <c r="X111" s="306"/>
    </row>
    <row r="112" spans="1:24" ht="17.100000000000001" customHeight="1">
      <c r="A112" s="306"/>
      <c r="B112" s="306"/>
      <c r="C112" s="306"/>
      <c r="D112" s="306"/>
      <c r="E112" s="306"/>
      <c r="F112" s="306"/>
      <c r="G112" s="306"/>
      <c r="H112" s="306"/>
      <c r="I112" s="306"/>
      <c r="J112" s="306"/>
      <c r="K112" s="306"/>
      <c r="L112" s="306"/>
      <c r="M112" s="306"/>
      <c r="N112" s="306"/>
      <c r="O112" s="306"/>
      <c r="P112" s="306"/>
      <c r="Q112" s="306"/>
      <c r="R112" s="306"/>
      <c r="S112" s="306"/>
      <c r="T112" s="306"/>
      <c r="U112" s="306"/>
      <c r="V112" s="306"/>
      <c r="W112" s="306"/>
      <c r="X112" s="306"/>
    </row>
    <row r="113" spans="1:24" ht="17.100000000000001" customHeight="1">
      <c r="A113" s="306"/>
      <c r="B113" s="306"/>
      <c r="C113" s="306"/>
      <c r="D113" s="306"/>
      <c r="E113" s="306"/>
      <c r="F113" s="306"/>
      <c r="G113" s="306"/>
      <c r="H113" s="306"/>
      <c r="I113" s="306"/>
      <c r="J113" s="306"/>
      <c r="K113" s="306"/>
      <c r="L113" s="306"/>
      <c r="M113" s="306"/>
      <c r="N113" s="306"/>
      <c r="O113" s="306"/>
      <c r="P113" s="306"/>
      <c r="Q113" s="306"/>
      <c r="R113" s="306"/>
      <c r="S113" s="306"/>
      <c r="T113" s="306"/>
      <c r="U113" s="306"/>
      <c r="V113" s="306"/>
      <c r="W113" s="306"/>
      <c r="X113" s="306"/>
    </row>
    <row r="114" spans="1:24" ht="17.100000000000001" customHeight="1">
      <c r="A114" s="306"/>
      <c r="B114" s="306"/>
      <c r="C114" s="306"/>
      <c r="D114" s="306"/>
      <c r="E114" s="306"/>
      <c r="F114" s="306"/>
      <c r="G114" s="306"/>
      <c r="H114" s="306"/>
      <c r="I114" s="306"/>
      <c r="J114" s="306"/>
      <c r="K114" s="306"/>
      <c r="L114" s="306"/>
      <c r="M114" s="306"/>
      <c r="N114" s="306"/>
      <c r="O114" s="306"/>
      <c r="P114" s="306"/>
      <c r="Q114" s="306"/>
      <c r="R114" s="306"/>
      <c r="S114" s="306"/>
      <c r="T114" s="306"/>
      <c r="U114" s="306"/>
      <c r="V114" s="306"/>
      <c r="W114" s="306"/>
      <c r="X114" s="306"/>
    </row>
    <row r="115" spans="1:24" ht="17.100000000000001" customHeight="1">
      <c r="A115" s="306"/>
      <c r="B115" s="306"/>
      <c r="C115" s="306"/>
      <c r="D115" s="306"/>
      <c r="E115" s="306"/>
      <c r="F115" s="306"/>
      <c r="G115" s="306"/>
      <c r="H115" s="306"/>
      <c r="I115" s="306"/>
      <c r="J115" s="306"/>
      <c r="K115" s="306"/>
      <c r="L115" s="306"/>
      <c r="M115" s="306"/>
      <c r="N115" s="306"/>
      <c r="O115" s="306"/>
      <c r="P115" s="306"/>
      <c r="Q115" s="306"/>
      <c r="R115" s="306"/>
      <c r="S115" s="306"/>
      <c r="T115" s="306"/>
      <c r="U115" s="306"/>
      <c r="V115" s="306"/>
      <c r="W115" s="306"/>
      <c r="X115" s="306"/>
    </row>
    <row r="116" spans="1:24" ht="17.100000000000001" customHeight="1">
      <c r="A116" s="306"/>
      <c r="B116" s="306"/>
      <c r="C116" s="306"/>
      <c r="D116" s="306"/>
      <c r="E116" s="306"/>
      <c r="F116" s="306"/>
      <c r="G116" s="306"/>
      <c r="H116" s="306"/>
      <c r="I116" s="306"/>
      <c r="J116" s="306"/>
      <c r="K116" s="306"/>
      <c r="L116" s="306"/>
      <c r="M116" s="306"/>
      <c r="N116" s="306"/>
      <c r="O116" s="306"/>
      <c r="P116" s="306"/>
      <c r="Q116" s="306"/>
      <c r="R116" s="306"/>
      <c r="S116" s="306"/>
      <c r="T116" s="306"/>
      <c r="U116" s="306"/>
      <c r="V116" s="306"/>
      <c r="W116" s="306"/>
      <c r="X116" s="306"/>
    </row>
    <row r="117" spans="1:24" ht="17.100000000000001" customHeight="1">
      <c r="A117" s="306"/>
      <c r="B117" s="306"/>
      <c r="C117" s="306"/>
      <c r="D117" s="306"/>
      <c r="E117" s="306"/>
      <c r="F117" s="306"/>
      <c r="G117" s="306"/>
      <c r="H117" s="306"/>
      <c r="I117" s="306"/>
      <c r="J117" s="306"/>
      <c r="K117" s="306"/>
      <c r="L117" s="306"/>
      <c r="M117" s="306"/>
      <c r="N117" s="306"/>
      <c r="O117" s="306"/>
      <c r="P117" s="306"/>
      <c r="Q117" s="306"/>
      <c r="R117" s="306"/>
      <c r="S117" s="306"/>
      <c r="T117" s="306"/>
      <c r="U117" s="306"/>
      <c r="V117" s="306"/>
      <c r="W117" s="306"/>
      <c r="X117" s="306"/>
    </row>
    <row r="118" spans="1:24" ht="17.100000000000001" customHeight="1">
      <c r="A118" s="306"/>
      <c r="B118" s="306"/>
      <c r="C118" s="306"/>
      <c r="D118" s="306"/>
      <c r="E118" s="306"/>
      <c r="F118" s="306"/>
      <c r="G118" s="306"/>
      <c r="H118" s="306"/>
      <c r="I118" s="306"/>
      <c r="J118" s="306"/>
      <c r="K118" s="306"/>
      <c r="L118" s="306"/>
      <c r="M118" s="306"/>
      <c r="N118" s="306"/>
      <c r="O118" s="306"/>
      <c r="P118" s="306"/>
      <c r="Q118" s="306"/>
      <c r="R118" s="306"/>
      <c r="S118" s="306"/>
      <c r="T118" s="306"/>
      <c r="U118" s="306"/>
      <c r="V118" s="306"/>
      <c r="W118" s="306"/>
      <c r="X118" s="306"/>
    </row>
    <row r="119" spans="1:24" ht="17.100000000000001" customHeight="1"/>
    <row r="120" spans="1:24" ht="17.100000000000001" customHeight="1">
      <c r="U120" s="306"/>
      <c r="V120" s="306"/>
      <c r="W120" s="306"/>
      <c r="X120" s="306"/>
    </row>
    <row r="121" spans="1:24" ht="17.100000000000001" customHeight="1">
      <c r="U121" s="306"/>
      <c r="V121" s="306"/>
      <c r="W121" s="306"/>
      <c r="X121" s="306"/>
    </row>
    <row r="122" spans="1:24" ht="17.100000000000001" customHeight="1">
      <c r="U122" s="306"/>
      <c r="V122" s="306"/>
      <c r="W122" s="306"/>
      <c r="X122" s="306"/>
    </row>
    <row r="123" spans="1:24" ht="17.100000000000001" customHeight="1">
      <c r="A123" s="309"/>
      <c r="B123" s="309"/>
      <c r="C123" s="309"/>
      <c r="D123" s="309"/>
      <c r="E123" s="309"/>
      <c r="F123" s="309"/>
      <c r="G123" s="309"/>
      <c r="H123" s="309"/>
      <c r="I123" s="309"/>
      <c r="J123" s="309"/>
      <c r="K123" s="309"/>
      <c r="L123" s="309"/>
      <c r="M123" s="309"/>
      <c r="N123" s="309"/>
      <c r="O123" s="309"/>
      <c r="P123" s="309"/>
      <c r="Q123" s="309"/>
      <c r="R123" s="309"/>
      <c r="S123" s="309"/>
      <c r="T123" s="309"/>
      <c r="U123" s="309"/>
      <c r="V123" s="309"/>
      <c r="W123" s="309"/>
      <c r="X123" s="309"/>
    </row>
    <row r="124" spans="1:24" ht="17.100000000000001" customHeight="1">
      <c r="A124" s="272"/>
      <c r="B124" s="272"/>
      <c r="C124" s="272"/>
      <c r="D124" s="272"/>
      <c r="E124" s="272"/>
      <c r="F124" s="272"/>
      <c r="G124" s="272"/>
      <c r="H124" s="272"/>
      <c r="I124" s="272"/>
      <c r="J124" s="272"/>
      <c r="K124" s="272"/>
      <c r="L124" s="272"/>
      <c r="M124" s="272"/>
      <c r="N124" s="272"/>
      <c r="O124" s="272"/>
      <c r="P124" s="272"/>
      <c r="Q124" s="272"/>
      <c r="R124" s="272"/>
      <c r="S124" s="272"/>
      <c r="T124" s="272"/>
      <c r="U124" s="272"/>
      <c r="V124" s="272"/>
      <c r="W124" s="272"/>
      <c r="X124" s="272"/>
    </row>
    <row r="125" spans="1:24" ht="17.100000000000001" customHeight="1">
      <c r="A125" s="272"/>
      <c r="B125" s="272"/>
      <c r="C125" s="272"/>
      <c r="D125" s="272"/>
      <c r="E125" s="272"/>
      <c r="F125" s="272"/>
      <c r="G125" s="272"/>
      <c r="H125" s="272"/>
      <c r="I125" s="272"/>
      <c r="J125" s="272"/>
      <c r="K125" s="272"/>
      <c r="L125" s="272"/>
      <c r="M125" s="272"/>
      <c r="N125" s="272"/>
      <c r="O125" s="272"/>
      <c r="P125" s="272"/>
      <c r="Q125" s="272"/>
      <c r="R125" s="272"/>
      <c r="S125" s="272"/>
      <c r="T125" s="272"/>
      <c r="U125" s="272"/>
      <c r="V125" s="272"/>
      <c r="W125" s="272"/>
      <c r="X125" s="272"/>
    </row>
    <row r="126" spans="1:24" ht="17.25" customHeight="1">
      <c r="A126" s="272"/>
      <c r="B126" s="272"/>
      <c r="C126" s="272"/>
      <c r="D126" s="272"/>
      <c r="E126" s="272"/>
      <c r="F126" s="272"/>
      <c r="G126" s="272"/>
      <c r="H126" s="272"/>
      <c r="I126" s="272"/>
      <c r="J126" s="272"/>
      <c r="K126" s="272"/>
      <c r="L126" s="272"/>
      <c r="M126" s="272"/>
      <c r="N126" s="272"/>
      <c r="O126" s="272"/>
      <c r="P126" s="272"/>
      <c r="Q126" s="272"/>
      <c r="R126" s="272"/>
      <c r="S126" s="272"/>
      <c r="T126" s="272"/>
      <c r="U126" s="272"/>
      <c r="V126" s="272"/>
      <c r="W126" s="272"/>
      <c r="X126" s="272"/>
    </row>
    <row r="127" spans="1:24" ht="17.25" customHeight="1">
      <c r="A127" s="272"/>
      <c r="B127" s="272"/>
      <c r="C127" s="272"/>
      <c r="D127" s="272"/>
      <c r="E127" s="272"/>
      <c r="F127" s="272"/>
      <c r="G127" s="272"/>
      <c r="H127" s="272"/>
      <c r="I127" s="272"/>
      <c r="J127" s="272"/>
      <c r="K127" s="272"/>
      <c r="L127" s="272"/>
      <c r="M127" s="272"/>
      <c r="N127" s="272"/>
      <c r="O127" s="272"/>
      <c r="P127" s="272"/>
      <c r="Q127" s="272"/>
      <c r="R127" s="272"/>
      <c r="S127" s="272"/>
      <c r="T127" s="272"/>
      <c r="U127" s="272"/>
      <c r="V127" s="272"/>
      <c r="W127" s="272"/>
      <c r="X127" s="272"/>
    </row>
    <row r="128" spans="1:24" ht="17.25" customHeight="1">
      <c r="A128" s="272"/>
      <c r="B128" s="272"/>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row>
    <row r="129" spans="1:24" ht="17.25" customHeight="1">
      <c r="A129" s="272"/>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row>
    <row r="130" spans="1:24" ht="17.25" customHeight="1">
      <c r="A130" s="272"/>
      <c r="B130" s="272"/>
      <c r="C130" s="272"/>
      <c r="D130" s="272"/>
      <c r="E130" s="272"/>
      <c r="F130" s="272"/>
      <c r="G130" s="272"/>
      <c r="H130" s="272"/>
      <c r="I130" s="272"/>
      <c r="J130" s="272"/>
      <c r="K130" s="272"/>
      <c r="L130" s="272"/>
      <c r="M130" s="272"/>
      <c r="N130" s="272"/>
      <c r="O130" s="272"/>
      <c r="P130" s="272"/>
      <c r="Q130" s="272"/>
      <c r="R130" s="272"/>
      <c r="S130" s="272"/>
      <c r="T130" s="272"/>
      <c r="U130" s="272"/>
      <c r="V130" s="272"/>
      <c r="W130" s="272"/>
      <c r="X130" s="272"/>
    </row>
    <row r="131" spans="1:24" ht="17.25" customHeight="1">
      <c r="A131" s="272"/>
      <c r="B131" s="272"/>
      <c r="C131" s="272"/>
      <c r="D131" s="272"/>
      <c r="E131" s="272"/>
      <c r="F131" s="272"/>
      <c r="G131" s="272"/>
      <c r="H131" s="272"/>
      <c r="I131" s="272"/>
      <c r="J131" s="272"/>
      <c r="K131" s="272"/>
      <c r="L131" s="272"/>
      <c r="M131" s="272"/>
      <c r="N131" s="272"/>
      <c r="O131" s="272"/>
      <c r="P131" s="272"/>
      <c r="Q131" s="272"/>
      <c r="R131" s="272"/>
      <c r="S131" s="272"/>
      <c r="T131" s="272"/>
      <c r="U131" s="272"/>
      <c r="V131" s="272"/>
      <c r="W131" s="272"/>
      <c r="X131" s="272"/>
    </row>
    <row r="132" spans="1:24" ht="17.25" customHeight="1">
      <c r="A132" s="272"/>
      <c r="B132" s="272"/>
      <c r="C132" s="272"/>
      <c r="D132" s="272"/>
      <c r="E132" s="272"/>
      <c r="F132" s="272"/>
      <c r="G132" s="272"/>
      <c r="H132" s="272"/>
      <c r="I132" s="272"/>
      <c r="J132" s="272"/>
      <c r="K132" s="272"/>
      <c r="L132" s="272"/>
      <c r="M132" s="272"/>
      <c r="N132" s="272"/>
      <c r="O132" s="272"/>
      <c r="P132" s="272"/>
      <c r="Q132" s="272"/>
      <c r="R132" s="272"/>
      <c r="S132" s="272"/>
      <c r="T132" s="272"/>
      <c r="U132" s="272"/>
      <c r="V132" s="272"/>
      <c r="W132" s="272"/>
      <c r="X132" s="272"/>
    </row>
    <row r="133" spans="1:24" ht="17.25" customHeight="1">
      <c r="A133" s="272"/>
      <c r="B133" s="272"/>
      <c r="C133" s="272"/>
      <c r="D133" s="272"/>
      <c r="E133" s="272"/>
      <c r="F133" s="272"/>
      <c r="G133" s="272"/>
      <c r="H133" s="272"/>
      <c r="I133" s="272"/>
      <c r="J133" s="272"/>
      <c r="K133" s="272"/>
      <c r="L133" s="272"/>
      <c r="M133" s="272"/>
      <c r="N133" s="272"/>
      <c r="O133" s="272"/>
      <c r="P133" s="272"/>
      <c r="Q133" s="272"/>
      <c r="R133" s="272"/>
      <c r="S133" s="272"/>
      <c r="T133" s="272"/>
      <c r="U133" s="272"/>
      <c r="V133" s="272"/>
      <c r="W133" s="272"/>
      <c r="X133" s="272"/>
    </row>
    <row r="134" spans="1:24" ht="17.25" customHeight="1">
      <c r="A134" s="272"/>
      <c r="B134" s="272"/>
      <c r="C134" s="272"/>
      <c r="D134" s="272"/>
      <c r="E134" s="272"/>
      <c r="F134" s="272"/>
      <c r="G134" s="272"/>
      <c r="H134" s="272"/>
      <c r="I134" s="272"/>
      <c r="J134" s="272"/>
      <c r="K134" s="272"/>
      <c r="L134" s="272"/>
      <c r="M134" s="272"/>
      <c r="N134" s="272"/>
      <c r="O134" s="272"/>
      <c r="P134" s="272"/>
      <c r="Q134" s="272"/>
      <c r="R134" s="272"/>
      <c r="S134" s="272"/>
      <c r="T134" s="272"/>
      <c r="U134" s="272"/>
      <c r="V134" s="272"/>
      <c r="W134" s="272"/>
      <c r="X134" s="272"/>
    </row>
    <row r="135" spans="1:24" ht="17.25" customHeight="1">
      <c r="A135" s="272"/>
      <c r="B135" s="272"/>
      <c r="C135" s="272"/>
      <c r="D135" s="272"/>
      <c r="E135" s="272"/>
      <c r="F135" s="272"/>
      <c r="G135" s="272"/>
      <c r="H135" s="272"/>
      <c r="I135" s="272"/>
      <c r="J135" s="272"/>
      <c r="K135" s="272"/>
      <c r="L135" s="272"/>
      <c r="M135" s="272"/>
      <c r="N135" s="272"/>
      <c r="O135" s="272"/>
      <c r="P135" s="272"/>
      <c r="Q135" s="272"/>
      <c r="R135" s="272"/>
      <c r="S135" s="272"/>
      <c r="T135" s="272"/>
      <c r="U135" s="272"/>
      <c r="V135" s="272"/>
      <c r="W135" s="272"/>
      <c r="X135" s="272"/>
    </row>
    <row r="136" spans="1:24" ht="17.25" customHeight="1">
      <c r="A136" s="272"/>
      <c r="B136" s="272"/>
      <c r="C136" s="272"/>
      <c r="D136" s="272"/>
      <c r="E136" s="272"/>
      <c r="F136" s="272"/>
      <c r="G136" s="272"/>
      <c r="H136" s="272"/>
      <c r="I136" s="272"/>
      <c r="J136" s="272"/>
      <c r="K136" s="272"/>
      <c r="L136" s="272"/>
      <c r="M136" s="272"/>
      <c r="N136" s="272"/>
      <c r="O136" s="272"/>
      <c r="P136" s="272"/>
      <c r="Q136" s="272"/>
      <c r="R136" s="272"/>
      <c r="S136" s="272"/>
      <c r="T136" s="272"/>
      <c r="U136" s="272"/>
      <c r="V136" s="272"/>
      <c r="W136" s="272"/>
      <c r="X136" s="272"/>
    </row>
    <row r="137" spans="1:24" ht="17.25" customHeight="1">
      <c r="A137" s="272"/>
      <c r="B137" s="272"/>
      <c r="C137" s="272"/>
      <c r="D137" s="272"/>
      <c r="E137" s="272"/>
      <c r="F137" s="272"/>
      <c r="G137" s="272"/>
      <c r="H137" s="272"/>
      <c r="I137" s="272"/>
      <c r="J137" s="272"/>
      <c r="K137" s="272"/>
      <c r="L137" s="272"/>
      <c r="M137" s="272"/>
      <c r="N137" s="272"/>
      <c r="O137" s="272"/>
      <c r="P137" s="272"/>
      <c r="Q137" s="272"/>
      <c r="R137" s="272"/>
      <c r="S137" s="272"/>
      <c r="T137" s="272"/>
      <c r="U137" s="272"/>
      <c r="V137" s="272"/>
      <c r="W137" s="272"/>
      <c r="X137" s="272"/>
    </row>
    <row r="138" spans="1:24" ht="17.25" customHeight="1">
      <c r="A138" s="272"/>
      <c r="B138" s="272"/>
      <c r="C138" s="272"/>
      <c r="D138" s="272"/>
      <c r="E138" s="272"/>
      <c r="F138" s="272"/>
      <c r="G138" s="272"/>
      <c r="H138" s="272"/>
      <c r="I138" s="272"/>
      <c r="J138" s="272"/>
      <c r="K138" s="272"/>
      <c r="L138" s="272"/>
      <c r="M138" s="272"/>
      <c r="N138" s="272"/>
      <c r="O138" s="272"/>
      <c r="P138" s="272"/>
      <c r="Q138" s="272"/>
      <c r="R138" s="272"/>
      <c r="S138" s="272"/>
      <c r="T138" s="272"/>
      <c r="U138" s="272"/>
      <c r="V138" s="272"/>
      <c r="W138" s="272"/>
      <c r="X138" s="272"/>
    </row>
    <row r="139" spans="1:24" ht="17.25" customHeight="1">
      <c r="A139" s="272"/>
      <c r="B139" s="272"/>
      <c r="C139" s="272"/>
      <c r="D139" s="272"/>
      <c r="E139" s="272"/>
      <c r="F139" s="272"/>
      <c r="G139" s="272"/>
      <c r="H139" s="272"/>
      <c r="I139" s="272"/>
      <c r="J139" s="272"/>
      <c r="K139" s="272"/>
      <c r="L139" s="272"/>
      <c r="M139" s="272"/>
      <c r="N139" s="272"/>
      <c r="O139" s="272"/>
      <c r="P139" s="272"/>
      <c r="Q139" s="272"/>
      <c r="R139" s="272"/>
      <c r="S139" s="272"/>
      <c r="T139" s="272"/>
      <c r="U139" s="272"/>
      <c r="V139" s="272"/>
      <c r="W139" s="272"/>
      <c r="X139" s="272"/>
    </row>
    <row r="140" spans="1:24" ht="17.25" customHeight="1">
      <c r="A140" s="272"/>
      <c r="B140" s="272"/>
      <c r="C140" s="272"/>
      <c r="D140" s="272"/>
      <c r="E140" s="272"/>
      <c r="F140" s="272"/>
      <c r="G140" s="272"/>
      <c r="H140" s="272"/>
      <c r="I140" s="272"/>
      <c r="J140" s="272"/>
      <c r="K140" s="272"/>
      <c r="L140" s="272"/>
      <c r="M140" s="272"/>
      <c r="N140" s="272"/>
      <c r="O140" s="272"/>
      <c r="P140" s="272"/>
      <c r="Q140" s="272"/>
      <c r="R140" s="272"/>
      <c r="S140" s="272"/>
      <c r="T140" s="272"/>
      <c r="U140" s="272"/>
      <c r="V140" s="272"/>
      <c r="W140" s="272"/>
      <c r="X140" s="272"/>
    </row>
    <row r="141" spans="1:24" ht="17.25" customHeight="1">
      <c r="A141" s="272"/>
      <c r="B141" s="272"/>
      <c r="C141" s="272"/>
      <c r="D141" s="272"/>
      <c r="E141" s="272"/>
      <c r="F141" s="272"/>
      <c r="G141" s="272"/>
      <c r="H141" s="272"/>
      <c r="I141" s="272"/>
      <c r="J141" s="272"/>
      <c r="K141" s="272"/>
      <c r="L141" s="272"/>
      <c r="M141" s="272"/>
      <c r="N141" s="272"/>
      <c r="O141" s="272"/>
      <c r="P141" s="272"/>
      <c r="Q141" s="272"/>
      <c r="R141" s="272"/>
      <c r="S141" s="272"/>
      <c r="T141" s="272"/>
      <c r="U141" s="272"/>
      <c r="V141" s="272"/>
      <c r="W141" s="272"/>
      <c r="X141" s="272"/>
    </row>
    <row r="142" spans="1:24" ht="17.25" customHeight="1">
      <c r="A142" s="272"/>
      <c r="B142" s="272"/>
      <c r="C142" s="272"/>
      <c r="D142" s="272"/>
      <c r="E142" s="272"/>
      <c r="F142" s="272"/>
      <c r="G142" s="272"/>
      <c r="H142" s="272"/>
      <c r="I142" s="272"/>
      <c r="J142" s="272"/>
      <c r="K142" s="272"/>
      <c r="L142" s="272"/>
      <c r="M142" s="272"/>
      <c r="N142" s="272"/>
      <c r="O142" s="272"/>
      <c r="P142" s="272"/>
      <c r="Q142" s="272"/>
      <c r="R142" s="272"/>
      <c r="S142" s="272"/>
      <c r="T142" s="272"/>
      <c r="U142" s="272"/>
      <c r="V142" s="272"/>
      <c r="W142" s="272"/>
      <c r="X142" s="272"/>
    </row>
    <row r="143" spans="1:24" ht="17.25" customHeight="1">
      <c r="A143" s="272"/>
      <c r="B143" s="272"/>
      <c r="C143" s="272"/>
      <c r="D143" s="272"/>
      <c r="E143" s="272"/>
      <c r="F143" s="272"/>
      <c r="G143" s="272"/>
      <c r="H143" s="272"/>
      <c r="I143" s="272"/>
      <c r="J143" s="272"/>
      <c r="K143" s="272"/>
      <c r="L143" s="272"/>
      <c r="M143" s="272"/>
      <c r="N143" s="272"/>
      <c r="O143" s="272"/>
      <c r="P143" s="272"/>
      <c r="Q143" s="272"/>
      <c r="R143" s="272"/>
      <c r="S143" s="272"/>
      <c r="T143" s="272"/>
      <c r="U143" s="272"/>
      <c r="V143" s="272"/>
      <c r="W143" s="272"/>
      <c r="X143" s="272"/>
    </row>
    <row r="144" spans="1:24" ht="17.25" customHeight="1">
      <c r="A144" s="272"/>
      <c r="B144" s="272"/>
      <c r="C144" s="272"/>
      <c r="D144" s="272"/>
      <c r="E144" s="272"/>
      <c r="F144" s="272"/>
      <c r="G144" s="272"/>
      <c r="H144" s="272"/>
      <c r="I144" s="272"/>
      <c r="J144" s="272"/>
      <c r="K144" s="272"/>
      <c r="L144" s="272"/>
      <c r="M144" s="272"/>
      <c r="N144" s="272"/>
      <c r="O144" s="272"/>
      <c r="P144" s="272"/>
      <c r="Q144" s="272"/>
      <c r="R144" s="272"/>
      <c r="S144" s="272"/>
      <c r="T144" s="272"/>
      <c r="U144" s="272"/>
      <c r="V144" s="272"/>
      <c r="W144" s="272"/>
      <c r="X144" s="272"/>
    </row>
    <row r="145" spans="1:24" ht="17.25" customHeight="1">
      <c r="A145" s="272"/>
      <c r="B145" s="272"/>
      <c r="C145" s="272"/>
      <c r="D145" s="272"/>
      <c r="E145" s="272"/>
      <c r="F145" s="272"/>
      <c r="G145" s="272"/>
      <c r="H145" s="272"/>
      <c r="I145" s="272"/>
      <c r="J145" s="272"/>
      <c r="K145" s="272"/>
      <c r="L145" s="272"/>
      <c r="M145" s="272"/>
      <c r="N145" s="272"/>
      <c r="O145" s="272"/>
      <c r="P145" s="272"/>
      <c r="Q145" s="272"/>
      <c r="R145" s="272"/>
      <c r="S145" s="272"/>
      <c r="T145" s="272"/>
      <c r="U145" s="272"/>
      <c r="V145" s="272"/>
      <c r="W145" s="272"/>
      <c r="X145" s="272"/>
    </row>
    <row r="146" spans="1:24" ht="17.25" customHeight="1">
      <c r="A146" s="272"/>
      <c r="B146" s="272"/>
      <c r="C146" s="272"/>
      <c r="D146" s="272"/>
      <c r="E146" s="272"/>
      <c r="F146" s="272"/>
      <c r="G146" s="272"/>
      <c r="H146" s="272"/>
      <c r="I146" s="272"/>
      <c r="J146" s="272"/>
      <c r="K146" s="272"/>
      <c r="L146" s="272"/>
      <c r="M146" s="272"/>
      <c r="N146" s="272"/>
      <c r="O146" s="272"/>
      <c r="P146" s="272"/>
      <c r="Q146" s="272"/>
      <c r="R146" s="272"/>
      <c r="S146" s="272"/>
      <c r="T146" s="272"/>
      <c r="U146" s="272"/>
      <c r="V146" s="272"/>
      <c r="W146" s="272"/>
      <c r="X146" s="272"/>
    </row>
    <row r="147" spans="1:24" ht="17.25" customHeight="1">
      <c r="A147" s="272"/>
      <c r="B147" s="272"/>
      <c r="C147" s="272"/>
      <c r="D147" s="272"/>
      <c r="E147" s="272"/>
      <c r="F147" s="272"/>
      <c r="G147" s="272"/>
      <c r="H147" s="272"/>
      <c r="I147" s="272"/>
      <c r="J147" s="272"/>
      <c r="K147" s="272"/>
      <c r="L147" s="272"/>
      <c r="M147" s="272"/>
      <c r="N147" s="272"/>
      <c r="O147" s="272"/>
      <c r="P147" s="272"/>
      <c r="Q147" s="272"/>
      <c r="R147" s="272"/>
      <c r="S147" s="272"/>
      <c r="T147" s="272"/>
      <c r="U147" s="272"/>
      <c r="V147" s="272"/>
      <c r="W147" s="272"/>
      <c r="X147" s="272"/>
    </row>
    <row r="148" spans="1:24" ht="15" customHeight="1">
      <c r="A148" s="272"/>
      <c r="B148" s="272"/>
      <c r="C148" s="272"/>
      <c r="D148" s="272"/>
      <c r="E148" s="272"/>
      <c r="F148" s="272"/>
      <c r="G148" s="272"/>
      <c r="H148" s="272"/>
      <c r="I148" s="272"/>
      <c r="J148" s="272"/>
      <c r="K148" s="272"/>
      <c r="L148" s="272"/>
      <c r="M148" s="272"/>
      <c r="N148" s="272"/>
      <c r="O148" s="272"/>
      <c r="P148" s="272"/>
      <c r="Q148" s="272"/>
      <c r="R148" s="272"/>
      <c r="S148" s="272"/>
      <c r="T148" s="272"/>
      <c r="U148" s="272"/>
      <c r="V148" s="272"/>
      <c r="W148" s="272"/>
      <c r="X148" s="272"/>
    </row>
    <row r="149" spans="1:24" ht="0.75" customHeight="1"/>
    <row r="153" spans="1:24" hidden="1"/>
    <row r="154" spans="1:24" hidden="1"/>
    <row r="155" spans="1:24" hidden="1"/>
    <row r="156" spans="1:24" hidden="1">
      <c r="A156" s="279" t="s">
        <v>46</v>
      </c>
      <c r="B156" s="280" t="s">
        <v>81</v>
      </c>
      <c r="C156" s="281"/>
      <c r="L156" s="273" t="s">
        <v>101</v>
      </c>
      <c r="O156" s="273" t="s">
        <v>38</v>
      </c>
    </row>
    <row r="157" spans="1:24" hidden="1">
      <c r="A157" s="282" t="s">
        <v>84</v>
      </c>
      <c r="B157" s="283" t="s">
        <v>85</v>
      </c>
      <c r="C157" s="284"/>
      <c r="L157" s="285">
        <v>5</v>
      </c>
      <c r="O157" s="273" t="s">
        <v>144</v>
      </c>
    </row>
    <row r="158" spans="1:24" hidden="1">
      <c r="L158" s="285">
        <v>6</v>
      </c>
      <c r="M158" s="285"/>
      <c r="N158" s="285"/>
      <c r="O158" s="273" t="s">
        <v>97</v>
      </c>
    </row>
    <row r="159" spans="1:24" hidden="1">
      <c r="A159" s="286" t="s">
        <v>79</v>
      </c>
      <c r="B159" s="287" t="s">
        <v>42</v>
      </c>
      <c r="L159" s="285">
        <v>9</v>
      </c>
      <c r="M159" s="285"/>
      <c r="N159" s="285"/>
      <c r="O159" s="273" t="s">
        <v>104</v>
      </c>
    </row>
    <row r="160" spans="1:24" hidden="1">
      <c r="L160" s="285">
        <v>10</v>
      </c>
      <c r="M160" s="285"/>
      <c r="N160" s="285"/>
      <c r="O160" s="273" t="s">
        <v>105</v>
      </c>
    </row>
    <row r="161" spans="1:15" hidden="1">
      <c r="L161" s="285">
        <v>13</v>
      </c>
      <c r="M161" s="285"/>
      <c r="N161" s="285"/>
      <c r="O161" s="273" t="s">
        <v>106</v>
      </c>
    </row>
    <row r="162" spans="1:15" hidden="1">
      <c r="L162" s="285">
        <v>16</v>
      </c>
      <c r="M162" s="285"/>
      <c r="N162" s="285"/>
      <c r="O162" s="273" t="s">
        <v>119</v>
      </c>
    </row>
    <row r="163" spans="1:15" hidden="1">
      <c r="L163" s="285">
        <v>55</v>
      </c>
      <c r="M163" s="285"/>
      <c r="N163" s="285"/>
      <c r="O163" s="273" t="s">
        <v>120</v>
      </c>
    </row>
    <row r="164" spans="1:15" hidden="1">
      <c r="A164" s="288"/>
      <c r="B164" s="289">
        <v>0.25</v>
      </c>
      <c r="C164" s="290"/>
      <c r="L164" s="285">
        <v>56</v>
      </c>
      <c r="M164" s="285"/>
      <c r="N164" s="285"/>
      <c r="O164" s="273" t="s">
        <v>121</v>
      </c>
    </row>
    <row r="165" spans="1:15" hidden="1">
      <c r="A165" s="288"/>
      <c r="B165" s="289">
        <v>0.65</v>
      </c>
      <c r="C165" s="290"/>
    </row>
    <row r="166" spans="1:15" hidden="1">
      <c r="L166" s="291" t="s">
        <v>58</v>
      </c>
    </row>
    <row r="167" spans="1:15" hidden="1">
      <c r="A167" s="279"/>
      <c r="B167" s="292">
        <v>1</v>
      </c>
      <c r="C167" s="285"/>
      <c r="L167" s="291">
        <f>(Q98+R98)*T98</f>
        <v>0</v>
      </c>
    </row>
    <row r="168" spans="1:15" hidden="1">
      <c r="B168" s="293">
        <v>2</v>
      </c>
      <c r="C168" s="285"/>
      <c r="L168" s="291">
        <f>(Q99+R99)*T99</f>
        <v>0</v>
      </c>
    </row>
    <row r="169" spans="1:15" hidden="1">
      <c r="B169" s="293">
        <v>3</v>
      </c>
      <c r="C169" s="285"/>
      <c r="L169" s="291">
        <f>(Q101+R101)*T101</f>
        <v>0</v>
      </c>
    </row>
    <row r="170" spans="1:15" hidden="1">
      <c r="B170" s="293">
        <v>4</v>
      </c>
      <c r="C170" s="285"/>
      <c r="L170" s="291">
        <f>(Q102+R102)*T102</f>
        <v>0</v>
      </c>
    </row>
    <row r="171" spans="1:15" hidden="1">
      <c r="B171" s="293">
        <v>5</v>
      </c>
      <c r="C171" s="285"/>
      <c r="L171" s="291">
        <f>(Q105+R105)*T105</f>
        <v>0</v>
      </c>
    </row>
    <row r="172" spans="1:15" hidden="1">
      <c r="B172" s="293">
        <v>6</v>
      </c>
      <c r="C172" s="285"/>
    </row>
    <row r="173" spans="1:15" hidden="1">
      <c r="B173" s="293">
        <v>9</v>
      </c>
      <c r="C173" s="285"/>
    </row>
    <row r="174" spans="1:15" hidden="1">
      <c r="B174" s="293">
        <v>10</v>
      </c>
      <c r="C174" s="285"/>
    </row>
    <row r="175" spans="1:15" hidden="1">
      <c r="B175" s="293">
        <v>11</v>
      </c>
      <c r="C175" s="285"/>
    </row>
    <row r="176" spans="1:15" hidden="1">
      <c r="B176" s="293">
        <v>12</v>
      </c>
      <c r="C176" s="285"/>
    </row>
    <row r="177" spans="1:3" hidden="1">
      <c r="B177" s="293">
        <v>13</v>
      </c>
      <c r="C177" s="285"/>
    </row>
    <row r="178" spans="1:3" hidden="1">
      <c r="B178" s="293">
        <v>14</v>
      </c>
      <c r="C178" s="285"/>
    </row>
    <row r="179" spans="1:3" hidden="1">
      <c r="B179" s="293">
        <v>15</v>
      </c>
      <c r="C179" s="285"/>
    </row>
    <row r="180" spans="1:3" hidden="1">
      <c r="B180" s="293">
        <v>16</v>
      </c>
      <c r="C180" s="285"/>
    </row>
    <row r="181" spans="1:3" hidden="1">
      <c r="B181" s="293">
        <v>17</v>
      </c>
      <c r="C181" s="285"/>
    </row>
    <row r="182" spans="1:3" hidden="1">
      <c r="B182" s="293">
        <v>18</v>
      </c>
      <c r="C182" s="285"/>
    </row>
    <row r="183" spans="1:3" hidden="1">
      <c r="B183" s="293">
        <v>19</v>
      </c>
      <c r="C183" s="285"/>
    </row>
    <row r="184" spans="1:3" hidden="1">
      <c r="A184" s="282"/>
      <c r="B184" s="294">
        <v>20</v>
      </c>
      <c r="C184" s="285"/>
    </row>
    <row r="185" spans="1:3" hidden="1"/>
    <row r="186" spans="1:3" hidden="1">
      <c r="A186" s="279"/>
      <c r="B186" s="295">
        <v>0</v>
      </c>
      <c r="C186" s="290"/>
    </row>
    <row r="187" spans="1:3" hidden="1">
      <c r="B187" s="296">
        <v>0.03</v>
      </c>
      <c r="C187" s="290"/>
    </row>
    <row r="188" spans="1:3" hidden="1">
      <c r="B188" s="296">
        <v>0.05</v>
      </c>
      <c r="C188" s="290"/>
    </row>
    <row r="189" spans="1:3" hidden="1">
      <c r="B189" s="296">
        <v>7.0000000000000007E-2</v>
      </c>
      <c r="C189" s="290"/>
    </row>
    <row r="190" spans="1:3" hidden="1">
      <c r="B190" s="296">
        <v>0.08</v>
      </c>
      <c r="C190" s="290"/>
    </row>
    <row r="191" spans="1:3" hidden="1">
      <c r="B191" s="296">
        <v>0.1</v>
      </c>
      <c r="C191" s="290"/>
    </row>
    <row r="192" spans="1:3" hidden="1">
      <c r="B192" s="296">
        <v>0.15</v>
      </c>
      <c r="C192" s="290"/>
    </row>
    <row r="193" spans="1:3" hidden="1">
      <c r="A193" s="282"/>
      <c r="B193" s="297">
        <v>0.2</v>
      </c>
      <c r="C193" s="290"/>
    </row>
    <row r="194" spans="1:3" hidden="1"/>
    <row r="195" spans="1:3" hidden="1">
      <c r="A195" s="279"/>
      <c r="B195" s="298">
        <v>0</v>
      </c>
    </row>
    <row r="196" spans="1:3" hidden="1">
      <c r="B196" s="299">
        <v>1</v>
      </c>
    </row>
    <row r="197" spans="1:3" hidden="1">
      <c r="B197" s="299">
        <v>2</v>
      </c>
    </row>
    <row r="198" spans="1:3" hidden="1">
      <c r="B198" s="299">
        <v>3</v>
      </c>
    </row>
    <row r="199" spans="1:3" hidden="1">
      <c r="B199" s="299">
        <v>4</v>
      </c>
    </row>
    <row r="200" spans="1:3" hidden="1">
      <c r="B200" s="299">
        <v>5</v>
      </c>
    </row>
    <row r="201" spans="1:3" hidden="1">
      <c r="B201" s="299">
        <v>6</v>
      </c>
    </row>
    <row r="202" spans="1:3" hidden="1">
      <c r="B202" s="299">
        <v>7</v>
      </c>
    </row>
    <row r="203" spans="1:3" hidden="1">
      <c r="B203" s="299">
        <v>8</v>
      </c>
    </row>
    <row r="204" spans="1:3" hidden="1">
      <c r="B204" s="299">
        <v>9</v>
      </c>
    </row>
    <row r="205" spans="1:3" hidden="1">
      <c r="B205" s="299">
        <v>10</v>
      </c>
    </row>
    <row r="206" spans="1:3" hidden="1">
      <c r="B206" s="299">
        <v>11</v>
      </c>
    </row>
    <row r="207" spans="1:3" hidden="1">
      <c r="B207" s="299">
        <v>12</v>
      </c>
    </row>
    <row r="208" spans="1:3" hidden="1">
      <c r="B208" s="299">
        <v>13</v>
      </c>
    </row>
    <row r="209" spans="1:2" hidden="1">
      <c r="B209" s="299">
        <v>14</v>
      </c>
    </row>
    <row r="210" spans="1:2" hidden="1">
      <c r="B210" s="299">
        <v>15</v>
      </c>
    </row>
    <row r="211" spans="1:2" hidden="1">
      <c r="A211" s="282"/>
      <c r="B211" s="300">
        <v>16</v>
      </c>
    </row>
    <row r="212" spans="1:2" hidden="1"/>
    <row r="213" spans="1:2" hidden="1"/>
    <row r="214" spans="1:2" hidden="1">
      <c r="A214" s="301" t="s">
        <v>20</v>
      </c>
    </row>
    <row r="215" spans="1:2" hidden="1">
      <c r="A215" s="302">
        <v>0.66666666666666663</v>
      </c>
    </row>
    <row r="216" spans="1:2" hidden="1">
      <c r="A216" s="303" t="s">
        <v>21</v>
      </c>
    </row>
    <row r="217" spans="1:2" hidden="1">
      <c r="A217" s="303" t="s">
        <v>22</v>
      </c>
    </row>
    <row r="218" spans="1:2" hidden="1">
      <c r="A218" s="303" t="s">
        <v>23</v>
      </c>
    </row>
    <row r="219" spans="1:2" hidden="1">
      <c r="A219" s="303" t="s">
        <v>24</v>
      </c>
    </row>
    <row r="220" spans="1:2" hidden="1">
      <c r="A220" s="303" t="s">
        <v>25</v>
      </c>
    </row>
    <row r="221" spans="1:2" hidden="1">
      <c r="A221" s="304"/>
    </row>
    <row r="222" spans="1:2" hidden="1"/>
    <row r="223" spans="1:2" hidden="1">
      <c r="A223" s="273" t="s">
        <v>124</v>
      </c>
    </row>
    <row r="224" spans="1:2" hidden="1">
      <c r="A224" s="284">
        <f>SUM(L97,L108,M116,M118,L128,L137)</f>
        <v>0</v>
      </c>
    </row>
    <row r="225" hidden="1"/>
  </sheetData>
  <mergeCells count="97">
    <mergeCell ref="A29:B36"/>
    <mergeCell ref="C30:M36"/>
    <mergeCell ref="N30:X36"/>
    <mergeCell ref="A8:B10"/>
    <mergeCell ref="C24:X28"/>
    <mergeCell ref="C19:X23"/>
    <mergeCell ref="C13:K18"/>
    <mergeCell ref="L13:X18"/>
    <mergeCell ref="C12:K12"/>
    <mergeCell ref="R29:S29"/>
    <mergeCell ref="G8:N8"/>
    <mergeCell ref="C29:E29"/>
    <mergeCell ref="K29:P29"/>
    <mergeCell ref="V29:X29"/>
    <mergeCell ref="D8:F8"/>
    <mergeCell ref="O8:P8"/>
    <mergeCell ref="Q8:X8"/>
    <mergeCell ref="C9:N10"/>
    <mergeCell ref="Q10:X10"/>
    <mergeCell ref="O10:P10"/>
    <mergeCell ref="O9:P9"/>
    <mergeCell ref="Q9:X9"/>
    <mergeCell ref="A63:X63"/>
    <mergeCell ref="A64:X64"/>
    <mergeCell ref="S66:X66"/>
    <mergeCell ref="A3:X3"/>
    <mergeCell ref="A19:B23"/>
    <mergeCell ref="A57:X57"/>
    <mergeCell ref="A58:X58"/>
    <mergeCell ref="A59:X59"/>
    <mergeCell ref="A60:X60"/>
    <mergeCell ref="A61:X61"/>
    <mergeCell ref="C38:F38"/>
    <mergeCell ref="A11:B11"/>
    <mergeCell ref="A12:B18"/>
    <mergeCell ref="A24:B28"/>
    <mergeCell ref="L12:X12"/>
    <mergeCell ref="A37:B37"/>
    <mergeCell ref="L38:M38"/>
    <mergeCell ref="G38:K38"/>
    <mergeCell ref="A62:X62"/>
    <mergeCell ref="A51:X51"/>
    <mergeCell ref="A52:X52"/>
    <mergeCell ref="A53:X53"/>
    <mergeCell ref="A54:X54"/>
    <mergeCell ref="A55:X55"/>
    <mergeCell ref="A56:X56"/>
    <mergeCell ref="G40:K40"/>
    <mergeCell ref="R40:V40"/>
    <mergeCell ref="W40:X40"/>
    <mergeCell ref="G39:K39"/>
    <mergeCell ref="R38:V38"/>
    <mergeCell ref="W38:X38"/>
    <mergeCell ref="A50:X50"/>
    <mergeCell ref="A47:X47"/>
    <mergeCell ref="A48:X48"/>
    <mergeCell ref="L39:M39"/>
    <mergeCell ref="L40:M40"/>
    <mergeCell ref="A49:X49"/>
    <mergeCell ref="R39:V39"/>
    <mergeCell ref="W39:X39"/>
    <mergeCell ref="R41:X45"/>
    <mergeCell ref="C40:F45"/>
    <mergeCell ref="A38:B45"/>
    <mergeCell ref="C39:F39"/>
    <mergeCell ref="A46:X46"/>
    <mergeCell ref="G41:M45"/>
    <mergeCell ref="N38:Q38"/>
    <mergeCell ref="N39:Q39"/>
    <mergeCell ref="N40:Q45"/>
    <mergeCell ref="W1:X1"/>
    <mergeCell ref="S4:X4"/>
    <mergeCell ref="S5:X7"/>
    <mergeCell ref="O5:R7"/>
    <mergeCell ref="O4:R4"/>
    <mergeCell ref="S1:U1"/>
    <mergeCell ref="A1:R1"/>
    <mergeCell ref="C4:N4"/>
    <mergeCell ref="C5:N7"/>
    <mergeCell ref="A4:B4"/>
    <mergeCell ref="A5:B7"/>
    <mergeCell ref="A2:X2"/>
    <mergeCell ref="J11:K11"/>
    <mergeCell ref="L37:M37"/>
    <mergeCell ref="G37:K37"/>
    <mergeCell ref="R37:V37"/>
    <mergeCell ref="W37:X37"/>
    <mergeCell ref="L11:M11"/>
    <mergeCell ref="G29:H29"/>
    <mergeCell ref="I29:J29"/>
    <mergeCell ref="H11:I11"/>
    <mergeCell ref="C11:G11"/>
    <mergeCell ref="N11:Q11"/>
    <mergeCell ref="R11:X11"/>
    <mergeCell ref="T29:U29"/>
    <mergeCell ref="C37:F37"/>
    <mergeCell ref="N37:Q37"/>
  </mergeCells>
  <phoneticPr fontId="1"/>
  <dataValidations count="3">
    <dataValidation imeMode="hiragana" allowBlank="1" showInputMessage="1" showErrorMessage="1" sqref="C5:X7 C9:N10 C13:X28 G41:M45 R41:X45 R11:X11 C30:X36" xr:uid="{9D932FC6-81B7-4F88-8D46-1B860F8930FA}"/>
    <dataValidation imeMode="fullKatakana" allowBlank="1" showInputMessage="1" showErrorMessage="1" sqref="C4:N4 S4:X4" xr:uid="{AD2966C4-DAFB-42F1-AD94-95384F991CEB}"/>
    <dataValidation imeMode="halfAlpha" allowBlank="1" showInputMessage="1" showErrorMessage="1" sqref="C11:K11 R29:S29 G29:H29" xr:uid="{845D2041-3F7D-4248-90FA-78E3FFE75D9F}"/>
  </dataValidations>
  <printOptions horizontalCentered="1" verticalCentered="1"/>
  <pageMargins left="0" right="0" top="0" bottom="0" header="0" footer="0"/>
  <pageSetup paperSize="9" orientation="portrait" verticalDpi="200" r:id="rId1"/>
  <headerFooter alignWithMargins="0">
    <oddFooter>&amp;C&amp;"ＭＳ 明朝,標準"&amp;9&amp;K000000-国3-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24"/>
  </sheetPr>
  <dimension ref="A1:AD228"/>
  <sheetViews>
    <sheetView showGridLines="0" topLeftCell="A23" zoomScaleNormal="100" workbookViewId="0">
      <selection activeCell="AB31" sqref="AB31"/>
    </sheetView>
  </sheetViews>
  <sheetFormatPr defaultColWidth="13" defaultRowHeight="12"/>
  <cols>
    <col min="1" max="3" width="3.375" style="273" customWidth="1"/>
    <col min="4" max="9" width="3.625" style="273" customWidth="1"/>
    <col min="10" max="14" width="3.75" style="273" customWidth="1"/>
    <col min="15" max="16" width="3.625" style="273" customWidth="1"/>
    <col min="17" max="18" width="3.375" style="273" customWidth="1"/>
    <col min="19" max="19" width="2.875" style="273" customWidth="1"/>
    <col min="20" max="20" width="3.75" style="273" customWidth="1"/>
    <col min="21" max="21" width="2.875" style="273" customWidth="1"/>
    <col min="22" max="22" width="3.75" style="273" customWidth="1"/>
    <col min="23" max="23" width="2.875" style="273" customWidth="1"/>
    <col min="24" max="24" width="3.75" style="273" customWidth="1"/>
    <col min="25" max="25" width="2.875" style="273" customWidth="1"/>
    <col min="26" max="26" width="5.875" style="273" customWidth="1"/>
    <col min="27" max="27" width="4.125" style="273" bestFit="1" customWidth="1"/>
    <col min="28" max="16384" width="13" style="273"/>
  </cols>
  <sheetData>
    <row r="1" spans="1:28" ht="19.5" customHeight="1">
      <c r="A1" s="896"/>
      <c r="B1" s="896"/>
      <c r="C1" s="896"/>
      <c r="D1" s="896"/>
      <c r="E1" s="896"/>
      <c r="F1" s="896"/>
      <c r="G1" s="896"/>
      <c r="H1" s="896"/>
      <c r="I1" s="896"/>
      <c r="J1" s="896"/>
      <c r="K1" s="896"/>
      <c r="L1" s="896"/>
      <c r="M1" s="896"/>
      <c r="N1" s="896"/>
      <c r="O1" s="896"/>
      <c r="P1" s="896"/>
      <c r="Q1" s="896"/>
      <c r="R1" s="896"/>
      <c r="S1" s="896"/>
      <c r="T1" s="823" t="s">
        <v>310</v>
      </c>
      <c r="U1" s="823"/>
      <c r="V1" s="823"/>
      <c r="W1" s="319"/>
      <c r="X1" s="896" t="s">
        <v>277</v>
      </c>
      <c r="Y1" s="896"/>
    </row>
    <row r="2" spans="1:28" ht="23.1" customHeight="1">
      <c r="A2" s="919" t="s">
        <v>296</v>
      </c>
      <c r="B2" s="919"/>
      <c r="C2" s="919"/>
      <c r="D2" s="919"/>
      <c r="E2" s="919"/>
      <c r="F2" s="919"/>
      <c r="G2" s="919"/>
      <c r="H2" s="919"/>
      <c r="I2" s="919"/>
      <c r="J2" s="919"/>
      <c r="K2" s="919"/>
      <c r="L2" s="919"/>
      <c r="M2" s="919"/>
      <c r="N2" s="919"/>
      <c r="O2" s="919"/>
      <c r="P2" s="919"/>
      <c r="Q2" s="919"/>
      <c r="R2" s="919"/>
      <c r="S2" s="919"/>
      <c r="T2" s="919"/>
      <c r="U2" s="919"/>
      <c r="V2" s="919"/>
      <c r="W2" s="919"/>
      <c r="X2" s="919"/>
      <c r="Y2" s="919"/>
    </row>
    <row r="3" spans="1:28" ht="6" customHeight="1" thickBot="1">
      <c r="A3" s="1004"/>
      <c r="B3" s="1004"/>
      <c r="C3" s="1004"/>
      <c r="D3" s="1004"/>
      <c r="E3" s="1004"/>
      <c r="F3" s="1004"/>
      <c r="G3" s="1004"/>
      <c r="H3" s="1004"/>
      <c r="I3" s="1004"/>
      <c r="J3" s="1004"/>
      <c r="K3" s="1004"/>
      <c r="L3" s="1004"/>
      <c r="M3" s="1004"/>
      <c r="N3" s="1004"/>
      <c r="O3" s="1004"/>
      <c r="P3" s="1004"/>
      <c r="Q3" s="1004"/>
      <c r="R3" s="1004"/>
      <c r="S3" s="1004"/>
      <c r="T3" s="1004"/>
      <c r="U3" s="1004"/>
      <c r="V3" s="1004"/>
      <c r="W3" s="1004"/>
      <c r="X3" s="1004"/>
      <c r="Y3" s="1004"/>
    </row>
    <row r="4" spans="1:28" ht="14.65" customHeight="1">
      <c r="A4" s="956" t="s">
        <v>290</v>
      </c>
      <c r="B4" s="957"/>
      <c r="C4" s="1073"/>
      <c r="D4" s="1077"/>
      <c r="E4" s="1077"/>
      <c r="F4" s="1077"/>
      <c r="G4" s="1077"/>
      <c r="H4" s="1077"/>
      <c r="I4" s="1077"/>
      <c r="J4" s="1078"/>
      <c r="K4" s="1079"/>
      <c r="L4" s="1079"/>
      <c r="M4" s="1079"/>
      <c r="N4" s="1080"/>
      <c r="O4" s="826" t="s">
        <v>270</v>
      </c>
      <c r="P4" s="812"/>
      <c r="Q4" s="826" t="s">
        <v>271</v>
      </c>
      <c r="R4" s="785"/>
      <c r="S4" s="785"/>
      <c r="T4" s="785"/>
      <c r="U4" s="785"/>
      <c r="V4" s="785"/>
      <c r="W4" s="785"/>
      <c r="X4" s="826" t="s">
        <v>293</v>
      </c>
      <c r="Y4" s="786"/>
    </row>
    <row r="5" spans="1:28" ht="12" customHeight="1">
      <c r="A5" s="848" t="s">
        <v>178</v>
      </c>
      <c r="B5" s="849"/>
      <c r="C5" s="997"/>
      <c r="D5" s="1023" t="s">
        <v>179</v>
      </c>
      <c r="E5" s="1024"/>
      <c r="F5" s="849"/>
      <c r="G5" s="849"/>
      <c r="H5" s="849"/>
      <c r="I5" s="850"/>
      <c r="J5" s="1025" t="s">
        <v>180</v>
      </c>
      <c r="K5" s="1026"/>
      <c r="L5" s="1026"/>
      <c r="M5" s="1027"/>
      <c r="N5" s="1028"/>
      <c r="O5" s="1005"/>
      <c r="P5" s="1006"/>
      <c r="Q5" s="1063"/>
      <c r="R5" s="1064"/>
      <c r="S5" s="814" t="s">
        <v>251</v>
      </c>
      <c r="T5" s="1064"/>
      <c r="U5" s="814" t="s">
        <v>252</v>
      </c>
      <c r="V5" s="1064"/>
      <c r="W5" s="814" t="s">
        <v>253</v>
      </c>
      <c r="X5" s="712"/>
      <c r="Y5" s="1067"/>
    </row>
    <row r="6" spans="1:28" ht="12" customHeight="1">
      <c r="A6" s="918"/>
      <c r="B6" s="917"/>
      <c r="C6" s="998"/>
      <c r="D6" s="971"/>
      <c r="E6" s="972"/>
      <c r="F6" s="972"/>
      <c r="G6" s="972"/>
      <c r="H6" s="972"/>
      <c r="I6" s="973"/>
      <c r="J6" s="1086"/>
      <c r="K6" s="1087"/>
      <c r="L6" s="1087"/>
      <c r="M6" s="1087"/>
      <c r="N6" s="1088"/>
      <c r="O6" s="1005"/>
      <c r="P6" s="1006"/>
      <c r="Q6" s="1063"/>
      <c r="R6" s="1064"/>
      <c r="S6" s="814"/>
      <c r="T6" s="1064"/>
      <c r="U6" s="814"/>
      <c r="V6" s="1064"/>
      <c r="W6" s="814"/>
      <c r="X6" s="1063"/>
      <c r="Y6" s="1068"/>
    </row>
    <row r="7" spans="1:28" ht="12" customHeight="1">
      <c r="A7" s="1074"/>
      <c r="B7" s="1075"/>
      <c r="C7" s="1076"/>
      <c r="D7" s="1020"/>
      <c r="E7" s="1021"/>
      <c r="F7" s="1021"/>
      <c r="G7" s="1021"/>
      <c r="H7" s="1021"/>
      <c r="I7" s="1022"/>
      <c r="J7" s="1089"/>
      <c r="K7" s="1090"/>
      <c r="L7" s="1090"/>
      <c r="M7" s="1090"/>
      <c r="N7" s="1091"/>
      <c r="O7" s="1007"/>
      <c r="P7" s="1008"/>
      <c r="Q7" s="1065"/>
      <c r="R7" s="1066"/>
      <c r="S7" s="817"/>
      <c r="T7" s="1066"/>
      <c r="U7" s="817"/>
      <c r="V7" s="1066"/>
      <c r="W7" s="817"/>
      <c r="X7" s="1065"/>
      <c r="Y7" s="1069"/>
    </row>
    <row r="8" spans="1:28" ht="12" customHeight="1">
      <c r="A8" s="848" t="s">
        <v>181</v>
      </c>
      <c r="B8" s="849"/>
      <c r="C8" s="997"/>
      <c r="D8" s="1041" t="s">
        <v>269</v>
      </c>
      <c r="E8" s="1042"/>
      <c r="F8" s="313" t="s">
        <v>260</v>
      </c>
      <c r="G8" s="1003"/>
      <c r="H8" s="1003"/>
      <c r="I8" s="1003"/>
      <c r="J8" s="311" t="s">
        <v>256</v>
      </c>
      <c r="K8" s="849"/>
      <c r="L8" s="849"/>
      <c r="M8" s="849"/>
      <c r="N8" s="850"/>
      <c r="O8" s="980" t="s">
        <v>249</v>
      </c>
      <c r="P8" s="981"/>
      <c r="Q8" s="969"/>
      <c r="R8" s="969"/>
      <c r="S8" s="969"/>
      <c r="T8" s="969"/>
      <c r="U8" s="969"/>
      <c r="V8" s="969"/>
      <c r="W8" s="969"/>
      <c r="X8" s="969"/>
      <c r="Y8" s="970"/>
    </row>
    <row r="9" spans="1:28" ht="12" customHeight="1">
      <c r="A9" s="918"/>
      <c r="B9" s="917"/>
      <c r="C9" s="998"/>
      <c r="D9" s="971"/>
      <c r="E9" s="972"/>
      <c r="F9" s="972"/>
      <c r="G9" s="972"/>
      <c r="H9" s="972"/>
      <c r="I9" s="972"/>
      <c r="J9" s="972"/>
      <c r="K9" s="972"/>
      <c r="L9" s="972"/>
      <c r="M9" s="972"/>
      <c r="N9" s="972"/>
      <c r="O9" s="1061" t="s">
        <v>248</v>
      </c>
      <c r="P9" s="1062"/>
      <c r="Q9" s="707"/>
      <c r="R9" s="707"/>
      <c r="S9" s="707"/>
      <c r="T9" s="707"/>
      <c r="U9" s="707"/>
      <c r="V9" s="707"/>
      <c r="W9" s="707"/>
      <c r="X9" s="707"/>
      <c r="Y9" s="708"/>
    </row>
    <row r="10" spans="1:28" ht="12" customHeight="1">
      <c r="A10" s="918"/>
      <c r="B10" s="917"/>
      <c r="C10" s="998"/>
      <c r="D10" s="1020"/>
      <c r="E10" s="1021"/>
      <c r="F10" s="1021"/>
      <c r="G10" s="1021"/>
      <c r="H10" s="1021"/>
      <c r="I10" s="1021"/>
      <c r="J10" s="1021"/>
      <c r="K10" s="1021"/>
      <c r="L10" s="1021"/>
      <c r="M10" s="1021"/>
      <c r="N10" s="1021"/>
      <c r="O10" s="1061" t="s">
        <v>247</v>
      </c>
      <c r="P10" s="1062"/>
      <c r="Q10" s="707"/>
      <c r="R10" s="707"/>
      <c r="S10" s="707"/>
      <c r="T10" s="707"/>
      <c r="U10" s="707"/>
      <c r="V10" s="707"/>
      <c r="W10" s="707"/>
      <c r="X10" s="707"/>
      <c r="Y10" s="708"/>
      <c r="AB10" s="273" t="s">
        <v>306</v>
      </c>
    </row>
    <row r="11" spans="1:28" ht="12" customHeight="1">
      <c r="A11" s="918"/>
      <c r="B11" s="917"/>
      <c r="C11" s="998"/>
      <c r="D11" s="1043" t="s">
        <v>255</v>
      </c>
      <c r="E11" s="1044"/>
      <c r="F11" s="1044"/>
      <c r="G11" s="1044"/>
      <c r="H11" s="313" t="s">
        <v>261</v>
      </c>
      <c r="I11" s="1003"/>
      <c r="J11" s="1003"/>
      <c r="K11" s="1003"/>
      <c r="L11" s="311" t="s">
        <v>256</v>
      </c>
      <c r="M11" s="849"/>
      <c r="N11" s="850"/>
      <c r="O11" s="1061" t="s">
        <v>249</v>
      </c>
      <c r="P11" s="1062"/>
      <c r="Q11" s="707"/>
      <c r="R11" s="707"/>
      <c r="S11" s="707"/>
      <c r="T11" s="707"/>
      <c r="U11" s="707"/>
      <c r="V11" s="707"/>
      <c r="W11" s="707"/>
      <c r="X11" s="707"/>
      <c r="Y11" s="708"/>
    </row>
    <row r="12" spans="1:28" ht="12" customHeight="1">
      <c r="A12" s="918"/>
      <c r="B12" s="917"/>
      <c r="C12" s="998"/>
      <c r="D12" s="1052"/>
      <c r="E12" s="1053"/>
      <c r="F12" s="1053"/>
      <c r="G12" s="1053"/>
      <c r="H12" s="1053"/>
      <c r="I12" s="1053"/>
      <c r="J12" s="1053"/>
      <c r="K12" s="1053"/>
      <c r="L12" s="1053"/>
      <c r="M12" s="1053"/>
      <c r="N12" s="1053"/>
      <c r="O12" s="1061" t="s">
        <v>250</v>
      </c>
      <c r="P12" s="1062"/>
      <c r="Q12" s="707"/>
      <c r="R12" s="707"/>
      <c r="S12" s="707"/>
      <c r="T12" s="707"/>
      <c r="U12" s="707"/>
      <c r="V12" s="707"/>
      <c r="W12" s="707"/>
      <c r="X12" s="707"/>
      <c r="Y12" s="708"/>
    </row>
    <row r="13" spans="1:28" ht="12" customHeight="1">
      <c r="A13" s="1074"/>
      <c r="B13" s="1075"/>
      <c r="C13" s="1076"/>
      <c r="D13" s="1055"/>
      <c r="E13" s="1056"/>
      <c r="F13" s="1056"/>
      <c r="G13" s="1056"/>
      <c r="H13" s="1056"/>
      <c r="I13" s="1056"/>
      <c r="J13" s="1056"/>
      <c r="K13" s="1056"/>
      <c r="L13" s="1056"/>
      <c r="M13" s="1056"/>
      <c r="N13" s="1056"/>
      <c r="O13" s="1061" t="s">
        <v>247</v>
      </c>
      <c r="P13" s="1062"/>
      <c r="Q13" s="707"/>
      <c r="R13" s="707"/>
      <c r="S13" s="707"/>
      <c r="T13" s="707"/>
      <c r="U13" s="707"/>
      <c r="V13" s="707"/>
      <c r="W13" s="707"/>
      <c r="X13" s="707"/>
      <c r="Y13" s="708"/>
    </row>
    <row r="14" spans="1:28" ht="12" customHeight="1">
      <c r="A14" s="848" t="s">
        <v>182</v>
      </c>
      <c r="B14" s="849"/>
      <c r="C14" s="997"/>
      <c r="D14" s="1050" t="s">
        <v>183</v>
      </c>
      <c r="E14" s="1051"/>
      <c r="F14" s="1051"/>
      <c r="G14" s="1051"/>
      <c r="H14" s="1051"/>
      <c r="I14" s="1051"/>
      <c r="J14" s="1051"/>
      <c r="K14" s="1051"/>
      <c r="L14" s="1051"/>
      <c r="M14" s="1051"/>
      <c r="N14" s="1051"/>
      <c r="O14" s="1083" t="s">
        <v>184</v>
      </c>
      <c r="P14" s="849"/>
      <c r="Q14" s="850"/>
      <c r="R14" s="1052"/>
      <c r="S14" s="1053"/>
      <c r="T14" s="1053"/>
      <c r="U14" s="1053"/>
      <c r="V14" s="1053"/>
      <c r="W14" s="1053"/>
      <c r="X14" s="1053"/>
      <c r="Y14" s="1054"/>
    </row>
    <row r="15" spans="1:28" ht="12" customHeight="1">
      <c r="A15" s="813"/>
      <c r="B15" s="814"/>
      <c r="C15" s="998"/>
      <c r="D15" s="1046"/>
      <c r="E15" s="1047"/>
      <c r="F15" s="1047"/>
      <c r="G15" s="1047"/>
      <c r="H15" s="1047"/>
      <c r="I15" s="1047"/>
      <c r="J15" s="1047"/>
      <c r="K15" s="1047"/>
      <c r="L15" s="1047"/>
      <c r="M15" s="1047"/>
      <c r="N15" s="1047"/>
      <c r="O15" s="1084"/>
      <c r="P15" s="814"/>
      <c r="Q15" s="815"/>
      <c r="R15" s="1052"/>
      <c r="S15" s="1053"/>
      <c r="T15" s="1053"/>
      <c r="U15" s="1053"/>
      <c r="V15" s="1053"/>
      <c r="W15" s="1053"/>
      <c r="X15" s="1053"/>
      <c r="Y15" s="1054"/>
    </row>
    <row r="16" spans="1:28" ht="12" customHeight="1">
      <c r="A16" s="813"/>
      <c r="B16" s="814"/>
      <c r="C16" s="998"/>
      <c r="D16" s="1046"/>
      <c r="E16" s="1047"/>
      <c r="F16" s="1047"/>
      <c r="G16" s="1047"/>
      <c r="H16" s="1047"/>
      <c r="I16" s="1047"/>
      <c r="J16" s="1047"/>
      <c r="K16" s="1047"/>
      <c r="L16" s="1047"/>
      <c r="M16" s="1047"/>
      <c r="N16" s="1047"/>
      <c r="O16" s="1084"/>
      <c r="P16" s="814"/>
      <c r="Q16" s="815"/>
      <c r="R16" s="1052"/>
      <c r="S16" s="1053"/>
      <c r="T16" s="1053"/>
      <c r="U16" s="1053"/>
      <c r="V16" s="1053"/>
      <c r="W16" s="1053"/>
      <c r="X16" s="1053"/>
      <c r="Y16" s="1054"/>
    </row>
    <row r="17" spans="1:30" ht="12" customHeight="1">
      <c r="A17" s="816"/>
      <c r="B17" s="817"/>
      <c r="C17" s="1076"/>
      <c r="D17" s="1048"/>
      <c r="E17" s="1049"/>
      <c r="F17" s="1049"/>
      <c r="G17" s="1049"/>
      <c r="H17" s="1049"/>
      <c r="I17" s="1049"/>
      <c r="J17" s="1049"/>
      <c r="K17" s="1049"/>
      <c r="L17" s="1049"/>
      <c r="M17" s="1049"/>
      <c r="N17" s="1049"/>
      <c r="O17" s="1085"/>
      <c r="P17" s="817"/>
      <c r="Q17" s="818"/>
      <c r="R17" s="1055"/>
      <c r="S17" s="1056"/>
      <c r="T17" s="1056"/>
      <c r="U17" s="1056"/>
      <c r="V17" s="1056"/>
      <c r="W17" s="1056"/>
      <c r="X17" s="1056"/>
      <c r="Y17" s="1057"/>
    </row>
    <row r="18" spans="1:30" ht="18.75" customHeight="1">
      <c r="A18" s="848" t="s">
        <v>186</v>
      </c>
      <c r="B18" s="849"/>
      <c r="C18" s="997"/>
      <c r="D18" s="1058" t="s">
        <v>187</v>
      </c>
      <c r="E18" s="1059"/>
      <c r="F18" s="1059"/>
      <c r="G18" s="1059"/>
      <c r="H18" s="817" t="s">
        <v>185</v>
      </c>
      <c r="I18" s="817"/>
      <c r="J18" s="817"/>
      <c r="K18" s="817"/>
      <c r="L18" s="817"/>
      <c r="M18" s="817"/>
      <c r="N18" s="817"/>
      <c r="O18" s="817"/>
      <c r="P18" s="817"/>
      <c r="Q18" s="817"/>
      <c r="R18" s="817"/>
      <c r="S18" s="817"/>
      <c r="T18" s="817"/>
      <c r="U18" s="817"/>
      <c r="V18" s="817"/>
      <c r="W18" s="817"/>
      <c r="X18" s="817"/>
      <c r="Y18" s="1060"/>
    </row>
    <row r="19" spans="1:30" ht="18.75" customHeight="1">
      <c r="A19" s="813"/>
      <c r="B19" s="814"/>
      <c r="C19" s="998"/>
      <c r="D19" s="1017"/>
      <c r="E19" s="1018"/>
      <c r="F19" s="1033"/>
      <c r="G19" s="1033"/>
      <c r="H19" s="1056"/>
      <c r="I19" s="1081"/>
      <c r="J19" s="1081"/>
      <c r="K19" s="1081"/>
      <c r="L19" s="1081"/>
      <c r="M19" s="1081"/>
      <c r="N19" s="1081"/>
      <c r="O19" s="1081"/>
      <c r="P19" s="1081"/>
      <c r="Q19" s="1081"/>
      <c r="R19" s="1081"/>
      <c r="S19" s="1081"/>
      <c r="T19" s="1081"/>
      <c r="U19" s="1081"/>
      <c r="V19" s="1081"/>
      <c r="W19" s="1081"/>
      <c r="X19" s="1081"/>
      <c r="Y19" s="1082"/>
    </row>
    <row r="20" spans="1:30" ht="18.75" customHeight="1">
      <c r="A20" s="813"/>
      <c r="B20" s="814"/>
      <c r="C20" s="998"/>
      <c r="D20" s="1017"/>
      <c r="E20" s="1018"/>
      <c r="F20" s="1018"/>
      <c r="G20" s="1018"/>
      <c r="H20" s="1009"/>
      <c r="I20" s="1010"/>
      <c r="J20" s="1010"/>
      <c r="K20" s="1010"/>
      <c r="L20" s="1010"/>
      <c r="M20" s="1010"/>
      <c r="N20" s="1010"/>
      <c r="O20" s="1010"/>
      <c r="P20" s="1010"/>
      <c r="Q20" s="1010"/>
      <c r="R20" s="1010"/>
      <c r="S20" s="1010"/>
      <c r="T20" s="1010"/>
      <c r="U20" s="1010"/>
      <c r="V20" s="1010"/>
      <c r="W20" s="1010"/>
      <c r="X20" s="1010"/>
      <c r="Y20" s="1011"/>
    </row>
    <row r="21" spans="1:30" ht="18.75" customHeight="1">
      <c r="A21" s="813"/>
      <c r="B21" s="814"/>
      <c r="C21" s="998"/>
      <c r="D21" s="1017"/>
      <c r="E21" s="1018"/>
      <c r="F21" s="1018"/>
      <c r="G21" s="1018"/>
      <c r="H21" s="1009"/>
      <c r="I21" s="1010"/>
      <c r="J21" s="1010"/>
      <c r="K21" s="1010"/>
      <c r="L21" s="1010"/>
      <c r="M21" s="1010"/>
      <c r="N21" s="1010"/>
      <c r="O21" s="1010"/>
      <c r="P21" s="1010"/>
      <c r="Q21" s="1010"/>
      <c r="R21" s="1010"/>
      <c r="S21" s="1010"/>
      <c r="T21" s="1010"/>
      <c r="U21" s="1010"/>
      <c r="V21" s="1010"/>
      <c r="W21" s="1010"/>
      <c r="X21" s="1010"/>
      <c r="Y21" s="1011"/>
    </row>
    <row r="22" spans="1:30" ht="18.75" customHeight="1">
      <c r="A22" s="813"/>
      <c r="B22" s="814"/>
      <c r="C22" s="998"/>
      <c r="D22" s="1017"/>
      <c r="E22" s="1018"/>
      <c r="F22" s="1018"/>
      <c r="G22" s="1018"/>
      <c r="H22" s="1009"/>
      <c r="I22" s="1010"/>
      <c r="J22" s="1010"/>
      <c r="K22" s="1010"/>
      <c r="L22" s="1010"/>
      <c r="M22" s="1010"/>
      <c r="N22" s="1010"/>
      <c r="O22" s="1010"/>
      <c r="P22" s="1010"/>
      <c r="Q22" s="1010"/>
      <c r="R22" s="1010"/>
      <c r="S22" s="1010"/>
      <c r="T22" s="1010"/>
      <c r="U22" s="1010"/>
      <c r="V22" s="1010"/>
      <c r="W22" s="1010"/>
      <c r="X22" s="1010"/>
      <c r="Y22" s="1011"/>
    </row>
    <row r="23" spans="1:30" ht="18.75" customHeight="1">
      <c r="A23" s="813"/>
      <c r="B23" s="814"/>
      <c r="C23" s="998"/>
      <c r="D23" s="1017"/>
      <c r="E23" s="1018"/>
      <c r="F23" s="1018"/>
      <c r="G23" s="1018"/>
      <c r="H23" s="1019"/>
      <c r="I23" s="1010"/>
      <c r="J23" s="1010"/>
      <c r="K23" s="1010"/>
      <c r="L23" s="1010"/>
      <c r="M23" s="1010"/>
      <c r="N23" s="1010"/>
      <c r="O23" s="1010"/>
      <c r="P23" s="1010"/>
      <c r="Q23" s="1010"/>
      <c r="R23" s="1010"/>
      <c r="S23" s="1010"/>
      <c r="T23" s="1010"/>
      <c r="U23" s="1010"/>
      <c r="V23" s="1010"/>
      <c r="W23" s="1010"/>
      <c r="X23" s="1010"/>
      <c r="Y23" s="1011"/>
    </row>
    <row r="24" spans="1:30" ht="18.75" customHeight="1">
      <c r="A24" s="813"/>
      <c r="B24" s="814"/>
      <c r="C24" s="998"/>
      <c r="D24" s="1017"/>
      <c r="E24" s="1018"/>
      <c r="F24" s="1018"/>
      <c r="G24" s="1018"/>
      <c r="H24" s="1009"/>
      <c r="I24" s="1010"/>
      <c r="J24" s="1010"/>
      <c r="K24" s="1010"/>
      <c r="L24" s="1010"/>
      <c r="M24" s="1010"/>
      <c r="N24" s="1010"/>
      <c r="O24" s="1010"/>
      <c r="P24" s="1010"/>
      <c r="Q24" s="1010"/>
      <c r="R24" s="1010"/>
      <c r="S24" s="1010"/>
      <c r="T24" s="1010"/>
      <c r="U24" s="1010"/>
      <c r="V24" s="1010"/>
      <c r="W24" s="1010"/>
      <c r="X24" s="1010"/>
      <c r="Y24" s="1011"/>
    </row>
    <row r="25" spans="1:30" ht="18.75" customHeight="1">
      <c r="A25" s="813"/>
      <c r="B25" s="814"/>
      <c r="C25" s="998"/>
      <c r="D25" s="1017"/>
      <c r="E25" s="1018"/>
      <c r="F25" s="1018"/>
      <c r="G25" s="1018"/>
      <c r="H25" s="1009"/>
      <c r="I25" s="1010"/>
      <c r="J25" s="1010"/>
      <c r="K25" s="1010"/>
      <c r="L25" s="1010"/>
      <c r="M25" s="1010"/>
      <c r="N25" s="1010"/>
      <c r="O25" s="1010"/>
      <c r="P25" s="1010"/>
      <c r="Q25" s="1010"/>
      <c r="R25" s="1010"/>
      <c r="S25" s="1010"/>
      <c r="T25" s="1010"/>
      <c r="U25" s="1010"/>
      <c r="V25" s="1010"/>
      <c r="W25" s="1010"/>
      <c r="X25" s="1010"/>
      <c r="Y25" s="1011"/>
    </row>
    <row r="26" spans="1:30" ht="18.75" customHeight="1">
      <c r="A26" s="813"/>
      <c r="B26" s="814"/>
      <c r="C26" s="998"/>
      <c r="D26" s="1017"/>
      <c r="E26" s="1018"/>
      <c r="F26" s="1018"/>
      <c r="G26" s="1018"/>
      <c r="H26" s="1009"/>
      <c r="I26" s="1010"/>
      <c r="J26" s="1010"/>
      <c r="K26" s="1010"/>
      <c r="L26" s="1010"/>
      <c r="M26" s="1010"/>
      <c r="N26" s="1010"/>
      <c r="O26" s="1010"/>
      <c r="P26" s="1010"/>
      <c r="Q26" s="1010"/>
      <c r="R26" s="1010"/>
      <c r="S26" s="1010"/>
      <c r="T26" s="1010"/>
      <c r="U26" s="1010"/>
      <c r="V26" s="1010"/>
      <c r="W26" s="1010"/>
      <c r="X26" s="1010"/>
      <c r="Y26" s="1011"/>
      <c r="AD26" s="273" t="s">
        <v>299</v>
      </c>
    </row>
    <row r="27" spans="1:30" ht="18.75" customHeight="1">
      <c r="A27" s="813"/>
      <c r="B27" s="814"/>
      <c r="C27" s="998"/>
      <c r="D27" s="1017"/>
      <c r="E27" s="1018"/>
      <c r="F27" s="1018"/>
      <c r="G27" s="1018"/>
      <c r="H27" s="1009"/>
      <c r="I27" s="1010"/>
      <c r="J27" s="1010"/>
      <c r="K27" s="1010"/>
      <c r="L27" s="1010"/>
      <c r="M27" s="1010"/>
      <c r="N27" s="1010"/>
      <c r="O27" s="1010"/>
      <c r="P27" s="1010"/>
      <c r="Q27" s="1010"/>
      <c r="R27" s="1010"/>
      <c r="S27" s="1010"/>
      <c r="T27" s="1010"/>
      <c r="U27" s="1010"/>
      <c r="V27" s="1010"/>
      <c r="W27" s="1010"/>
      <c r="X27" s="1010"/>
      <c r="Y27" s="1011"/>
    </row>
    <row r="28" spans="1:30" ht="18.75" customHeight="1">
      <c r="A28" s="813"/>
      <c r="B28" s="814"/>
      <c r="C28" s="998"/>
      <c r="D28" s="1017"/>
      <c r="E28" s="1018"/>
      <c r="F28" s="1018"/>
      <c r="G28" s="1018"/>
      <c r="H28" s="1009"/>
      <c r="I28" s="1010"/>
      <c r="J28" s="1010"/>
      <c r="K28" s="1010"/>
      <c r="L28" s="1010"/>
      <c r="M28" s="1010"/>
      <c r="N28" s="1010"/>
      <c r="O28" s="1010"/>
      <c r="P28" s="1010"/>
      <c r="Q28" s="1010"/>
      <c r="R28" s="1010"/>
      <c r="S28" s="1010"/>
      <c r="T28" s="1010"/>
      <c r="U28" s="1010"/>
      <c r="V28" s="1010"/>
      <c r="W28" s="1010"/>
      <c r="X28" s="1010"/>
      <c r="Y28" s="1011"/>
    </row>
    <row r="29" spans="1:30" ht="18.75" customHeight="1" thickBot="1">
      <c r="A29" s="958"/>
      <c r="B29" s="959"/>
      <c r="C29" s="999"/>
      <c r="D29" s="1012"/>
      <c r="E29" s="1013"/>
      <c r="F29" s="1013"/>
      <c r="G29" s="1013"/>
      <c r="H29" s="1014"/>
      <c r="I29" s="1015"/>
      <c r="J29" s="1015"/>
      <c r="K29" s="1015"/>
      <c r="L29" s="1015"/>
      <c r="M29" s="1015"/>
      <c r="N29" s="1015"/>
      <c r="O29" s="1015"/>
      <c r="P29" s="1015"/>
      <c r="Q29" s="1015"/>
      <c r="R29" s="1015"/>
      <c r="S29" s="1015"/>
      <c r="T29" s="1015"/>
      <c r="U29" s="1015"/>
      <c r="V29" s="1015"/>
      <c r="W29" s="1015"/>
      <c r="X29" s="1015"/>
      <c r="Y29" s="1016"/>
    </row>
    <row r="30" spans="1:30" ht="9.75" customHeight="1">
      <c r="A30" s="666"/>
      <c r="B30" s="666"/>
      <c r="C30" s="666"/>
      <c r="D30" s="666"/>
      <c r="E30" s="666"/>
      <c r="F30" s="666"/>
      <c r="G30" s="666"/>
      <c r="H30" s="666"/>
      <c r="I30" s="666"/>
      <c r="J30" s="666"/>
      <c r="K30" s="666"/>
      <c r="L30" s="666"/>
      <c r="M30" s="666"/>
      <c r="N30" s="666"/>
      <c r="O30" s="666"/>
      <c r="P30" s="666"/>
      <c r="Q30" s="666"/>
      <c r="R30" s="666"/>
      <c r="S30" s="666"/>
      <c r="T30" s="666"/>
      <c r="U30" s="666"/>
      <c r="V30" s="666"/>
      <c r="W30" s="666"/>
      <c r="X30" s="666"/>
      <c r="Y30" s="666"/>
    </row>
    <row r="31" spans="1:30" ht="18.75" customHeight="1" thickBot="1">
      <c r="A31" s="1092" t="s">
        <v>188</v>
      </c>
      <c r="B31" s="1092"/>
      <c r="C31" s="1092"/>
      <c r="D31" s="1092"/>
      <c r="E31" s="1092"/>
      <c r="F31" s="1092"/>
      <c r="G31" s="1092"/>
      <c r="H31" s="1092"/>
      <c r="I31" s="1092"/>
      <c r="J31" s="1092"/>
      <c r="K31" s="1092"/>
      <c r="L31" s="1092"/>
      <c r="M31" s="1092"/>
      <c r="N31" s="1092"/>
      <c r="O31" s="1092"/>
      <c r="P31" s="1092"/>
      <c r="Q31" s="1092"/>
      <c r="R31" s="1092"/>
      <c r="S31" s="1092"/>
      <c r="T31" s="1092"/>
      <c r="U31" s="1092"/>
      <c r="V31" s="1092"/>
      <c r="W31" s="1092"/>
      <c r="X31" s="1092"/>
      <c r="Y31" s="1092"/>
    </row>
    <row r="32" spans="1:30" ht="18.75" customHeight="1">
      <c r="A32" s="784" t="s">
        <v>187</v>
      </c>
      <c r="B32" s="785"/>
      <c r="C32" s="785"/>
      <c r="D32" s="812"/>
      <c r="E32" s="1001" t="s">
        <v>189</v>
      </c>
      <c r="F32" s="878"/>
      <c r="G32" s="878"/>
      <c r="H32" s="878"/>
      <c r="I32" s="878"/>
      <c r="J32" s="878"/>
      <c r="K32" s="878"/>
      <c r="L32" s="878"/>
      <c r="M32" s="878"/>
      <c r="N32" s="878"/>
      <c r="O32" s="878"/>
      <c r="P32" s="878"/>
      <c r="Q32" s="878"/>
      <c r="R32" s="878"/>
      <c r="S32" s="878"/>
      <c r="T32" s="878"/>
      <c r="U32" s="878"/>
      <c r="V32" s="878"/>
      <c r="W32" s="878"/>
      <c r="X32" s="878"/>
      <c r="Y32" s="882"/>
    </row>
    <row r="33" spans="1:25" ht="18.75" customHeight="1">
      <c r="A33" s="1032"/>
      <c r="B33" s="1033"/>
      <c r="C33" s="1033"/>
      <c r="D33" s="1033"/>
      <c r="E33" s="1038"/>
      <c r="F33" s="1039"/>
      <c r="G33" s="1039"/>
      <c r="H33" s="1039"/>
      <c r="I33" s="1039"/>
      <c r="J33" s="1039"/>
      <c r="K33" s="1039"/>
      <c r="L33" s="1039"/>
      <c r="M33" s="1039"/>
      <c r="N33" s="1039"/>
      <c r="O33" s="1039"/>
      <c r="P33" s="1039"/>
      <c r="Q33" s="1039"/>
      <c r="R33" s="1039"/>
      <c r="S33" s="1039"/>
      <c r="T33" s="1039"/>
      <c r="U33" s="1039"/>
      <c r="V33" s="1039"/>
      <c r="W33" s="1039"/>
      <c r="X33" s="1039"/>
      <c r="Y33" s="1040"/>
    </row>
    <row r="34" spans="1:25" ht="18.75" customHeight="1">
      <c r="A34" s="1032"/>
      <c r="B34" s="1033"/>
      <c r="C34" s="1033"/>
      <c r="D34" s="1033"/>
      <c r="E34" s="1038"/>
      <c r="F34" s="1039"/>
      <c r="G34" s="1039"/>
      <c r="H34" s="1039"/>
      <c r="I34" s="1039"/>
      <c r="J34" s="1039"/>
      <c r="K34" s="1039"/>
      <c r="L34" s="1039"/>
      <c r="M34" s="1039"/>
      <c r="N34" s="1039"/>
      <c r="O34" s="1039"/>
      <c r="P34" s="1039"/>
      <c r="Q34" s="1039"/>
      <c r="R34" s="1039"/>
      <c r="S34" s="1039"/>
      <c r="T34" s="1039"/>
      <c r="U34" s="1039"/>
      <c r="V34" s="1039"/>
      <c r="W34" s="1039"/>
      <c r="X34" s="1039"/>
      <c r="Y34" s="1040"/>
    </row>
    <row r="35" spans="1:25" ht="18.75" customHeight="1">
      <c r="A35" s="1030"/>
      <c r="B35" s="1018"/>
      <c r="C35" s="1018"/>
      <c r="D35" s="1018"/>
      <c r="E35" s="1038"/>
      <c r="F35" s="1039"/>
      <c r="G35" s="1039"/>
      <c r="H35" s="1039"/>
      <c r="I35" s="1039"/>
      <c r="J35" s="1039"/>
      <c r="K35" s="1039"/>
      <c r="L35" s="1039"/>
      <c r="M35" s="1039"/>
      <c r="N35" s="1039"/>
      <c r="O35" s="1039"/>
      <c r="P35" s="1039"/>
      <c r="Q35" s="1039"/>
      <c r="R35" s="1039"/>
      <c r="S35" s="1039"/>
      <c r="T35" s="1039"/>
      <c r="U35" s="1039"/>
      <c r="V35" s="1039"/>
      <c r="W35" s="1039"/>
      <c r="X35" s="1039"/>
      <c r="Y35" s="1040"/>
    </row>
    <row r="36" spans="1:25" ht="18.75" customHeight="1">
      <c r="A36" s="1030"/>
      <c r="B36" s="1018"/>
      <c r="C36" s="1018"/>
      <c r="D36" s="1018"/>
      <c r="E36" s="1038"/>
      <c r="F36" s="1039"/>
      <c r="G36" s="1039"/>
      <c r="H36" s="1039"/>
      <c r="I36" s="1039"/>
      <c r="J36" s="1039"/>
      <c r="K36" s="1039"/>
      <c r="L36" s="1039"/>
      <c r="M36" s="1039"/>
      <c r="N36" s="1039"/>
      <c r="O36" s="1039"/>
      <c r="P36" s="1039"/>
      <c r="Q36" s="1039"/>
      <c r="R36" s="1039"/>
      <c r="S36" s="1039"/>
      <c r="T36" s="1039"/>
      <c r="U36" s="1039"/>
      <c r="V36" s="1039"/>
      <c r="W36" s="1039"/>
      <c r="X36" s="1039"/>
      <c r="Y36" s="1040"/>
    </row>
    <row r="37" spans="1:25" ht="18.75" customHeight="1">
      <c r="A37" s="1030"/>
      <c r="B37" s="1018"/>
      <c r="C37" s="1018"/>
      <c r="D37" s="1018"/>
      <c r="E37" s="1038"/>
      <c r="F37" s="1039"/>
      <c r="G37" s="1039"/>
      <c r="H37" s="1039"/>
      <c r="I37" s="1039"/>
      <c r="J37" s="1039"/>
      <c r="K37" s="1039"/>
      <c r="L37" s="1039"/>
      <c r="M37" s="1039"/>
      <c r="N37" s="1039"/>
      <c r="O37" s="1039"/>
      <c r="P37" s="1039"/>
      <c r="Q37" s="1039"/>
      <c r="R37" s="1039"/>
      <c r="S37" s="1039"/>
      <c r="T37" s="1039"/>
      <c r="U37" s="1039"/>
      <c r="V37" s="1039"/>
      <c r="W37" s="1039"/>
      <c r="X37" s="1039"/>
      <c r="Y37" s="1040"/>
    </row>
    <row r="38" spans="1:25" ht="18.75" customHeight="1">
      <c r="A38" s="1030"/>
      <c r="B38" s="1018"/>
      <c r="C38" s="1018"/>
      <c r="D38" s="1018"/>
      <c r="E38" s="1038"/>
      <c r="F38" s="1039"/>
      <c r="G38" s="1039"/>
      <c r="H38" s="1039"/>
      <c r="I38" s="1039"/>
      <c r="J38" s="1039"/>
      <c r="K38" s="1039"/>
      <c r="L38" s="1039"/>
      <c r="M38" s="1039"/>
      <c r="N38" s="1039"/>
      <c r="O38" s="1039"/>
      <c r="P38" s="1039"/>
      <c r="Q38" s="1039"/>
      <c r="R38" s="1039"/>
      <c r="S38" s="1039"/>
      <c r="T38" s="1039"/>
      <c r="U38" s="1039"/>
      <c r="V38" s="1039"/>
      <c r="W38" s="1039"/>
      <c r="X38" s="1039"/>
      <c r="Y38" s="1040"/>
    </row>
    <row r="39" spans="1:25" ht="18.75" customHeight="1">
      <c r="A39" s="1030"/>
      <c r="B39" s="1018"/>
      <c r="C39" s="1018"/>
      <c r="D39" s="1018"/>
      <c r="E39" s="1038"/>
      <c r="F39" s="1039"/>
      <c r="G39" s="1039"/>
      <c r="H39" s="1039"/>
      <c r="I39" s="1039"/>
      <c r="J39" s="1039"/>
      <c r="K39" s="1039"/>
      <c r="L39" s="1039"/>
      <c r="M39" s="1039"/>
      <c r="N39" s="1039"/>
      <c r="O39" s="1039"/>
      <c r="P39" s="1039"/>
      <c r="Q39" s="1039"/>
      <c r="R39" s="1039"/>
      <c r="S39" s="1039"/>
      <c r="T39" s="1039"/>
      <c r="U39" s="1039"/>
      <c r="V39" s="1039"/>
      <c r="W39" s="1039"/>
      <c r="X39" s="1039"/>
      <c r="Y39" s="1040"/>
    </row>
    <row r="40" spans="1:25" ht="18.75" customHeight="1">
      <c r="A40" s="1030"/>
      <c r="B40" s="1018"/>
      <c r="C40" s="1018"/>
      <c r="D40" s="1018"/>
      <c r="E40" s="1038"/>
      <c r="F40" s="1039"/>
      <c r="G40" s="1039"/>
      <c r="H40" s="1039"/>
      <c r="I40" s="1039"/>
      <c r="J40" s="1039"/>
      <c r="K40" s="1039"/>
      <c r="L40" s="1039"/>
      <c r="M40" s="1039"/>
      <c r="N40" s="1039"/>
      <c r="O40" s="1039"/>
      <c r="P40" s="1039"/>
      <c r="Q40" s="1039"/>
      <c r="R40" s="1039"/>
      <c r="S40" s="1039"/>
      <c r="T40" s="1039"/>
      <c r="U40" s="1039"/>
      <c r="V40" s="1039"/>
      <c r="W40" s="1039"/>
      <c r="X40" s="1039"/>
      <c r="Y40" s="1040"/>
    </row>
    <row r="41" spans="1:25" ht="18.75" customHeight="1">
      <c r="A41" s="1045"/>
      <c r="B41" s="1034"/>
      <c r="C41" s="1034"/>
      <c r="D41" s="1034"/>
      <c r="E41" s="1035"/>
      <c r="F41" s="1036"/>
      <c r="G41" s="1036"/>
      <c r="H41" s="1036"/>
      <c r="I41" s="1036"/>
      <c r="J41" s="1036"/>
      <c r="K41" s="1036"/>
      <c r="L41" s="1036"/>
      <c r="M41" s="1036"/>
      <c r="N41" s="1036"/>
      <c r="O41" s="1036"/>
      <c r="P41" s="1036"/>
      <c r="Q41" s="1036"/>
      <c r="R41" s="1036"/>
      <c r="S41" s="1036"/>
      <c r="T41" s="1036"/>
      <c r="U41" s="1036"/>
      <c r="V41" s="1036"/>
      <c r="W41" s="1036"/>
      <c r="X41" s="1036"/>
      <c r="Y41" s="1037"/>
    </row>
    <row r="42" spans="1:25" ht="18.75" customHeight="1">
      <c r="A42" s="816" t="s">
        <v>187</v>
      </c>
      <c r="B42" s="817"/>
      <c r="C42" s="817"/>
      <c r="D42" s="818"/>
      <c r="E42" s="855" t="s">
        <v>254</v>
      </c>
      <c r="F42" s="856"/>
      <c r="G42" s="856"/>
      <c r="H42" s="856"/>
      <c r="I42" s="856"/>
      <c r="J42" s="856"/>
      <c r="K42" s="856"/>
      <c r="L42" s="856"/>
      <c r="M42" s="856"/>
      <c r="N42" s="856"/>
      <c r="O42" s="856"/>
      <c r="P42" s="856"/>
      <c r="Q42" s="856"/>
      <c r="R42" s="856"/>
      <c r="S42" s="856"/>
      <c r="T42" s="856"/>
      <c r="U42" s="856"/>
      <c r="V42" s="856"/>
      <c r="W42" s="856"/>
      <c r="X42" s="856"/>
      <c r="Y42" s="1031"/>
    </row>
    <row r="43" spans="1:25" ht="18.75" customHeight="1">
      <c r="A43" s="1032"/>
      <c r="B43" s="1033"/>
      <c r="C43" s="1033"/>
      <c r="D43" s="1033"/>
      <c r="E43" s="1038"/>
      <c r="F43" s="1039"/>
      <c r="G43" s="1039"/>
      <c r="H43" s="1039"/>
      <c r="I43" s="1039"/>
      <c r="J43" s="1039"/>
      <c r="K43" s="1039"/>
      <c r="L43" s="1039"/>
      <c r="M43" s="1039"/>
      <c r="N43" s="1039"/>
      <c r="O43" s="1039"/>
      <c r="P43" s="1039"/>
      <c r="Q43" s="1039"/>
      <c r="R43" s="1039"/>
      <c r="S43" s="1039"/>
      <c r="T43" s="1039"/>
      <c r="U43" s="1039"/>
      <c r="V43" s="1039"/>
      <c r="W43" s="1039"/>
      <c r="X43" s="1039"/>
      <c r="Y43" s="1040"/>
    </row>
    <row r="44" spans="1:25" ht="18.75" customHeight="1">
      <c r="A44" s="1030"/>
      <c r="B44" s="1018"/>
      <c r="C44" s="1018"/>
      <c r="D44" s="1018"/>
      <c r="E44" s="1038"/>
      <c r="F44" s="1039"/>
      <c r="G44" s="1039"/>
      <c r="H44" s="1039"/>
      <c r="I44" s="1039"/>
      <c r="J44" s="1039"/>
      <c r="K44" s="1039"/>
      <c r="L44" s="1039"/>
      <c r="M44" s="1039"/>
      <c r="N44" s="1039"/>
      <c r="O44" s="1039"/>
      <c r="P44" s="1039"/>
      <c r="Q44" s="1039"/>
      <c r="R44" s="1039"/>
      <c r="S44" s="1039"/>
      <c r="T44" s="1039"/>
      <c r="U44" s="1039"/>
      <c r="V44" s="1039"/>
      <c r="W44" s="1039"/>
      <c r="X44" s="1039"/>
      <c r="Y44" s="1040"/>
    </row>
    <row r="45" spans="1:25" ht="18.75" customHeight="1">
      <c r="A45" s="1030"/>
      <c r="B45" s="1018"/>
      <c r="C45" s="1018"/>
      <c r="D45" s="1018"/>
      <c r="E45" s="1038"/>
      <c r="F45" s="1039"/>
      <c r="G45" s="1039"/>
      <c r="H45" s="1039"/>
      <c r="I45" s="1039"/>
      <c r="J45" s="1039"/>
      <c r="K45" s="1039"/>
      <c r="L45" s="1039"/>
      <c r="M45" s="1039"/>
      <c r="N45" s="1039"/>
      <c r="O45" s="1039"/>
      <c r="P45" s="1039"/>
      <c r="Q45" s="1039"/>
      <c r="R45" s="1039"/>
      <c r="S45" s="1039"/>
      <c r="T45" s="1039"/>
      <c r="U45" s="1039"/>
      <c r="V45" s="1039"/>
      <c r="W45" s="1039"/>
      <c r="X45" s="1039"/>
      <c r="Y45" s="1040"/>
    </row>
    <row r="46" spans="1:25" ht="18.75" customHeight="1">
      <c r="A46" s="1030"/>
      <c r="B46" s="1018"/>
      <c r="C46" s="1018"/>
      <c r="D46" s="1018"/>
      <c r="E46" s="1038"/>
      <c r="F46" s="1039"/>
      <c r="G46" s="1039"/>
      <c r="H46" s="1039"/>
      <c r="I46" s="1039"/>
      <c r="J46" s="1039"/>
      <c r="K46" s="1039"/>
      <c r="L46" s="1039"/>
      <c r="M46" s="1039"/>
      <c r="N46" s="1039"/>
      <c r="O46" s="1039"/>
      <c r="P46" s="1039"/>
      <c r="Q46" s="1039"/>
      <c r="R46" s="1039"/>
      <c r="S46" s="1039"/>
      <c r="T46" s="1039"/>
      <c r="U46" s="1039"/>
      <c r="V46" s="1039"/>
      <c r="W46" s="1039"/>
      <c r="X46" s="1039"/>
      <c r="Y46" s="1040"/>
    </row>
    <row r="47" spans="1:25" ht="18.75" customHeight="1">
      <c r="A47" s="1030"/>
      <c r="B47" s="1018"/>
      <c r="C47" s="1018"/>
      <c r="D47" s="1018"/>
      <c r="E47" s="1038"/>
      <c r="F47" s="1039"/>
      <c r="G47" s="1039"/>
      <c r="H47" s="1039"/>
      <c r="I47" s="1039"/>
      <c r="J47" s="1039"/>
      <c r="K47" s="1039"/>
      <c r="L47" s="1039"/>
      <c r="M47" s="1039"/>
      <c r="N47" s="1039"/>
      <c r="O47" s="1039"/>
      <c r="P47" s="1039"/>
      <c r="Q47" s="1039"/>
      <c r="R47" s="1039"/>
      <c r="S47" s="1039"/>
      <c r="T47" s="1039"/>
      <c r="U47" s="1039"/>
      <c r="V47" s="1039"/>
      <c r="W47" s="1039"/>
      <c r="X47" s="1039"/>
      <c r="Y47" s="1040"/>
    </row>
    <row r="48" spans="1:25" ht="18.75" customHeight="1">
      <c r="A48" s="1030"/>
      <c r="B48" s="1018"/>
      <c r="C48" s="1018"/>
      <c r="D48" s="1018"/>
      <c r="E48" s="1038"/>
      <c r="F48" s="1039"/>
      <c r="G48" s="1039"/>
      <c r="H48" s="1039"/>
      <c r="I48" s="1039"/>
      <c r="J48" s="1039"/>
      <c r="K48" s="1039"/>
      <c r="L48" s="1039"/>
      <c r="M48" s="1039"/>
      <c r="N48" s="1039"/>
      <c r="O48" s="1039"/>
      <c r="P48" s="1039"/>
      <c r="Q48" s="1039"/>
      <c r="R48" s="1039"/>
      <c r="S48" s="1039"/>
      <c r="T48" s="1039"/>
      <c r="U48" s="1039"/>
      <c r="V48" s="1039"/>
      <c r="W48" s="1039"/>
      <c r="X48" s="1039"/>
      <c r="Y48" s="1040"/>
    </row>
    <row r="49" spans="1:25" ht="18.75" customHeight="1" thickBot="1">
      <c r="A49" s="1029"/>
      <c r="B49" s="1013"/>
      <c r="C49" s="1013"/>
      <c r="D49" s="1013"/>
      <c r="E49" s="1070"/>
      <c r="F49" s="1071"/>
      <c r="G49" s="1071"/>
      <c r="H49" s="1071"/>
      <c r="I49" s="1071"/>
      <c r="J49" s="1071"/>
      <c r="K49" s="1071"/>
      <c r="L49" s="1071"/>
      <c r="M49" s="1071"/>
      <c r="N49" s="1071"/>
      <c r="O49" s="1071"/>
      <c r="P49" s="1071"/>
      <c r="Q49" s="1071"/>
      <c r="R49" s="1071"/>
      <c r="S49" s="1071"/>
      <c r="T49" s="1071"/>
      <c r="U49" s="1071"/>
      <c r="V49" s="1071"/>
      <c r="W49" s="1071"/>
      <c r="X49" s="1071"/>
      <c r="Y49" s="1072"/>
    </row>
    <row r="50" spans="1:25" ht="17.100000000000001" customHeight="1">
      <c r="A50" s="896"/>
      <c r="B50" s="896"/>
      <c r="C50" s="896"/>
      <c r="D50" s="896"/>
      <c r="E50" s="896"/>
      <c r="F50" s="896"/>
      <c r="G50" s="896"/>
      <c r="H50" s="896"/>
      <c r="I50" s="896"/>
      <c r="J50" s="896"/>
      <c r="K50" s="896"/>
      <c r="L50" s="896"/>
      <c r="M50" s="896"/>
      <c r="N50" s="896"/>
      <c r="O50" s="896"/>
      <c r="P50" s="896"/>
      <c r="Q50" s="896"/>
      <c r="R50" s="896"/>
      <c r="S50" s="896"/>
      <c r="T50" s="896"/>
      <c r="U50" s="896"/>
      <c r="V50" s="896"/>
      <c r="W50" s="896"/>
      <c r="X50" s="896"/>
      <c r="Y50" s="896"/>
    </row>
    <row r="51" spans="1:25" ht="17.100000000000001" customHeight="1">
      <c r="A51" s="896"/>
      <c r="B51" s="896"/>
      <c r="C51" s="896"/>
      <c r="D51" s="896"/>
      <c r="E51" s="896"/>
      <c r="F51" s="896"/>
      <c r="G51" s="896"/>
      <c r="H51" s="896"/>
      <c r="I51" s="896"/>
      <c r="J51" s="896"/>
      <c r="K51" s="896"/>
      <c r="L51" s="896"/>
      <c r="M51" s="896"/>
      <c r="N51" s="896"/>
      <c r="O51" s="896"/>
      <c r="P51" s="896"/>
      <c r="Q51" s="896"/>
      <c r="R51" s="896"/>
      <c r="S51" s="896"/>
      <c r="T51" s="896"/>
      <c r="U51" s="896"/>
      <c r="V51" s="896"/>
      <c r="W51" s="896"/>
      <c r="X51" s="896"/>
      <c r="Y51" s="896"/>
    </row>
    <row r="52" spans="1:25" ht="17.100000000000001" customHeight="1">
      <c r="A52" s="896"/>
      <c r="B52" s="896"/>
      <c r="C52" s="896"/>
      <c r="D52" s="896"/>
      <c r="E52" s="896"/>
      <c r="F52" s="896"/>
      <c r="G52" s="896"/>
      <c r="H52" s="896"/>
      <c r="I52" s="896"/>
      <c r="J52" s="896"/>
      <c r="K52" s="896"/>
      <c r="L52" s="896"/>
      <c r="M52" s="896"/>
      <c r="N52" s="896"/>
      <c r="O52" s="896"/>
      <c r="P52" s="896"/>
      <c r="Q52" s="896"/>
      <c r="R52" s="896"/>
      <c r="S52" s="896"/>
      <c r="T52" s="896"/>
      <c r="U52" s="896"/>
      <c r="V52" s="896"/>
      <c r="W52" s="896"/>
      <c r="X52" s="896"/>
      <c r="Y52" s="896"/>
    </row>
    <row r="53" spans="1:25" ht="17.100000000000001" customHeight="1">
      <c r="A53" s="896"/>
      <c r="B53" s="896"/>
      <c r="C53" s="896"/>
      <c r="D53" s="896"/>
      <c r="E53" s="896"/>
      <c r="F53" s="896"/>
      <c r="G53" s="896"/>
      <c r="H53" s="896"/>
      <c r="I53" s="896"/>
      <c r="J53" s="896"/>
      <c r="K53" s="896"/>
      <c r="L53" s="896"/>
      <c r="M53" s="896"/>
      <c r="N53" s="896"/>
      <c r="O53" s="896"/>
      <c r="P53" s="896"/>
      <c r="Q53" s="896"/>
      <c r="R53" s="896"/>
      <c r="S53" s="896"/>
      <c r="T53" s="896"/>
      <c r="U53" s="896"/>
      <c r="V53" s="896"/>
      <c r="W53" s="896"/>
      <c r="X53" s="896"/>
      <c r="Y53" s="896"/>
    </row>
    <row r="54" spans="1:25" ht="17.100000000000001" customHeight="1">
      <c r="A54" s="896"/>
      <c r="B54" s="896"/>
      <c r="C54" s="896"/>
      <c r="D54" s="896"/>
      <c r="E54" s="896"/>
      <c r="F54" s="896"/>
      <c r="G54" s="896"/>
      <c r="H54" s="896"/>
      <c r="I54" s="896"/>
      <c r="J54" s="896"/>
      <c r="K54" s="896"/>
      <c r="L54" s="896"/>
      <c r="M54" s="896"/>
      <c r="N54" s="896"/>
      <c r="O54" s="896"/>
      <c r="P54" s="896"/>
      <c r="Q54" s="896"/>
      <c r="R54" s="896"/>
      <c r="S54" s="896"/>
      <c r="T54" s="896"/>
      <c r="U54" s="896"/>
      <c r="V54" s="896"/>
      <c r="W54" s="896"/>
      <c r="X54" s="896"/>
      <c r="Y54" s="896"/>
    </row>
    <row r="55" spans="1:25" ht="17.100000000000001" customHeight="1">
      <c r="A55" s="896"/>
      <c r="B55" s="896"/>
      <c r="C55" s="896"/>
      <c r="D55" s="896"/>
      <c r="E55" s="896"/>
      <c r="F55" s="896"/>
      <c r="G55" s="896"/>
      <c r="H55" s="896"/>
      <c r="I55" s="896"/>
      <c r="J55" s="896"/>
      <c r="K55" s="896"/>
      <c r="L55" s="896"/>
      <c r="M55" s="896"/>
      <c r="N55" s="896"/>
      <c r="O55" s="896"/>
      <c r="P55" s="896"/>
      <c r="Q55" s="896"/>
      <c r="R55" s="896"/>
      <c r="S55" s="896"/>
      <c r="T55" s="896"/>
      <c r="U55" s="896"/>
      <c r="V55" s="896"/>
      <c r="W55" s="896"/>
      <c r="X55" s="896"/>
      <c r="Y55" s="896"/>
    </row>
    <row r="56" spans="1:25" ht="17.100000000000001" customHeight="1">
      <c r="A56" s="896"/>
      <c r="B56" s="896"/>
      <c r="C56" s="896"/>
      <c r="D56" s="896"/>
      <c r="E56" s="896"/>
      <c r="F56" s="896"/>
      <c r="G56" s="896"/>
      <c r="H56" s="896"/>
      <c r="I56" s="896"/>
      <c r="J56" s="896"/>
      <c r="K56" s="896"/>
      <c r="L56" s="896"/>
      <c r="M56" s="896"/>
      <c r="N56" s="896"/>
      <c r="O56" s="896"/>
      <c r="P56" s="896"/>
      <c r="Q56" s="896"/>
      <c r="R56" s="896"/>
      <c r="S56" s="896"/>
      <c r="T56" s="896"/>
      <c r="U56" s="896"/>
      <c r="V56" s="896"/>
      <c r="W56" s="896"/>
      <c r="X56" s="896"/>
      <c r="Y56" s="896"/>
    </row>
    <row r="57" spans="1:25" ht="17.100000000000001" customHeight="1">
      <c r="A57" s="896"/>
      <c r="B57" s="896"/>
      <c r="C57" s="896"/>
      <c r="D57" s="896"/>
      <c r="E57" s="896"/>
      <c r="F57" s="896"/>
      <c r="G57" s="896"/>
      <c r="H57" s="896"/>
      <c r="I57" s="896"/>
      <c r="J57" s="896"/>
      <c r="K57" s="896"/>
      <c r="L57" s="896"/>
      <c r="M57" s="896"/>
      <c r="N57" s="896"/>
      <c r="O57" s="896"/>
      <c r="P57" s="896"/>
      <c r="Q57" s="896"/>
      <c r="R57" s="896"/>
      <c r="S57" s="896"/>
      <c r="T57" s="896"/>
      <c r="U57" s="896"/>
      <c r="V57" s="896"/>
      <c r="W57" s="896"/>
      <c r="X57" s="896"/>
      <c r="Y57" s="896"/>
    </row>
    <row r="58" spans="1:25" ht="17.100000000000001" customHeight="1">
      <c r="A58" s="896"/>
      <c r="B58" s="896"/>
      <c r="C58" s="896"/>
      <c r="D58" s="896"/>
      <c r="E58" s="896"/>
      <c r="F58" s="896"/>
      <c r="G58" s="896"/>
      <c r="H58" s="896"/>
      <c r="I58" s="896"/>
      <c r="J58" s="896"/>
      <c r="K58" s="896"/>
      <c r="L58" s="896"/>
      <c r="M58" s="896"/>
      <c r="N58" s="896"/>
      <c r="O58" s="896"/>
      <c r="P58" s="896"/>
      <c r="Q58" s="896"/>
      <c r="R58" s="896"/>
      <c r="S58" s="896"/>
      <c r="T58" s="896"/>
      <c r="U58" s="896"/>
      <c r="V58" s="896"/>
      <c r="W58" s="896"/>
      <c r="X58" s="896"/>
      <c r="Y58" s="896"/>
    </row>
    <row r="59" spans="1:25" ht="17.100000000000001" customHeight="1">
      <c r="A59" s="896"/>
      <c r="B59" s="896"/>
      <c r="C59" s="896"/>
      <c r="D59" s="896"/>
      <c r="E59" s="896"/>
      <c r="F59" s="896"/>
      <c r="G59" s="896"/>
      <c r="H59" s="896"/>
      <c r="I59" s="896"/>
      <c r="J59" s="896"/>
      <c r="K59" s="896"/>
      <c r="L59" s="896"/>
      <c r="M59" s="896"/>
      <c r="N59" s="896"/>
      <c r="O59" s="896"/>
      <c r="P59" s="896"/>
      <c r="Q59" s="896"/>
      <c r="R59" s="896"/>
      <c r="S59" s="896"/>
      <c r="T59" s="896"/>
      <c r="U59" s="896"/>
      <c r="V59" s="896"/>
      <c r="W59" s="896"/>
      <c r="X59" s="896"/>
      <c r="Y59" s="896"/>
    </row>
    <row r="60" spans="1:25" ht="17.100000000000001" customHeight="1">
      <c r="A60" s="896"/>
      <c r="B60" s="896"/>
      <c r="C60" s="896"/>
      <c r="D60" s="896"/>
      <c r="E60" s="896"/>
      <c r="F60" s="896"/>
      <c r="G60" s="896"/>
      <c r="H60" s="896"/>
      <c r="I60" s="896"/>
      <c r="J60" s="896"/>
      <c r="K60" s="896"/>
      <c r="L60" s="896"/>
      <c r="M60" s="896"/>
      <c r="N60" s="896"/>
      <c r="O60" s="896"/>
      <c r="P60" s="896"/>
      <c r="Q60" s="896"/>
      <c r="R60" s="896"/>
      <c r="S60" s="896"/>
      <c r="T60" s="896"/>
      <c r="U60" s="896"/>
      <c r="V60" s="896"/>
      <c r="W60" s="896"/>
      <c r="X60" s="896"/>
      <c r="Y60" s="896"/>
    </row>
    <row r="61" spans="1:25" ht="17.100000000000001" customHeight="1">
      <c r="A61" s="896"/>
      <c r="B61" s="896"/>
      <c r="C61" s="896"/>
      <c r="D61" s="896"/>
      <c r="E61" s="896"/>
      <c r="F61" s="896"/>
      <c r="G61" s="896"/>
      <c r="H61" s="896"/>
      <c r="I61" s="896"/>
      <c r="J61" s="896"/>
      <c r="K61" s="896"/>
      <c r="L61" s="896"/>
      <c r="M61" s="896"/>
      <c r="N61" s="896"/>
      <c r="O61" s="896"/>
      <c r="P61" s="896"/>
      <c r="Q61" s="896"/>
      <c r="R61" s="896"/>
      <c r="S61" s="896"/>
      <c r="T61" s="896"/>
      <c r="U61" s="896"/>
      <c r="V61" s="896"/>
      <c r="W61" s="896"/>
      <c r="X61" s="896"/>
      <c r="Y61" s="896"/>
    </row>
    <row r="62" spans="1:25" ht="17.100000000000001" customHeight="1">
      <c r="A62" s="823"/>
      <c r="B62" s="823"/>
      <c r="C62" s="823"/>
      <c r="D62" s="823"/>
      <c r="E62" s="823"/>
      <c r="F62" s="823"/>
      <c r="G62" s="823"/>
      <c r="H62" s="823"/>
      <c r="I62" s="823"/>
      <c r="J62" s="823"/>
      <c r="K62" s="823"/>
      <c r="L62" s="823"/>
      <c r="M62" s="823"/>
      <c r="N62" s="823"/>
      <c r="O62" s="823"/>
      <c r="P62" s="823"/>
      <c r="Q62" s="823"/>
      <c r="R62" s="823"/>
      <c r="S62" s="823"/>
      <c r="T62" s="823"/>
      <c r="U62" s="823"/>
      <c r="V62" s="823"/>
      <c r="W62" s="823"/>
      <c r="X62" s="823"/>
      <c r="Y62" s="823"/>
    </row>
    <row r="63" spans="1:25" ht="17.100000000000001" customHeight="1">
      <c r="A63" s="823"/>
      <c r="B63" s="823"/>
      <c r="C63" s="823"/>
      <c r="D63" s="823"/>
      <c r="E63" s="823"/>
      <c r="F63" s="823"/>
      <c r="G63" s="823"/>
      <c r="H63" s="823"/>
      <c r="I63" s="823"/>
      <c r="J63" s="823"/>
      <c r="K63" s="823"/>
      <c r="L63" s="823"/>
      <c r="M63" s="823"/>
      <c r="N63" s="823"/>
      <c r="O63" s="823"/>
      <c r="P63" s="823"/>
      <c r="Q63" s="823"/>
      <c r="R63" s="823"/>
      <c r="S63" s="823"/>
      <c r="T63" s="823"/>
      <c r="U63" s="823"/>
      <c r="V63" s="823"/>
      <c r="W63" s="823"/>
      <c r="X63" s="823"/>
      <c r="Y63" s="823"/>
    </row>
    <row r="64" spans="1:25" ht="17.100000000000001" customHeight="1">
      <c r="A64" s="823"/>
      <c r="B64" s="823"/>
      <c r="C64" s="823"/>
      <c r="D64" s="823"/>
      <c r="E64" s="823"/>
      <c r="F64" s="823"/>
      <c r="G64" s="823"/>
      <c r="H64" s="823"/>
      <c r="I64" s="823"/>
      <c r="J64" s="823"/>
      <c r="K64" s="823"/>
      <c r="L64" s="823"/>
      <c r="M64" s="823"/>
      <c r="N64" s="823"/>
      <c r="O64" s="823"/>
      <c r="P64" s="823"/>
      <c r="Q64" s="823"/>
      <c r="R64" s="823"/>
      <c r="S64" s="823"/>
      <c r="T64" s="823"/>
      <c r="U64" s="823"/>
      <c r="V64" s="823"/>
      <c r="W64" s="823"/>
      <c r="X64" s="823"/>
      <c r="Y64" s="823"/>
    </row>
    <row r="65" spans="1:25" ht="17.100000000000001" customHeight="1">
      <c r="A65" s="823"/>
      <c r="B65" s="823"/>
      <c r="C65" s="823"/>
      <c r="D65" s="823"/>
      <c r="E65" s="823"/>
      <c r="F65" s="823"/>
      <c r="G65" s="823"/>
      <c r="H65" s="823"/>
      <c r="I65" s="823"/>
      <c r="J65" s="823"/>
      <c r="K65" s="823"/>
      <c r="L65" s="823"/>
      <c r="M65" s="823"/>
      <c r="N65" s="823"/>
      <c r="O65" s="823"/>
      <c r="P65" s="823"/>
      <c r="Q65" s="823"/>
      <c r="R65" s="823"/>
      <c r="S65" s="823"/>
      <c r="T65" s="823"/>
      <c r="U65" s="823"/>
      <c r="V65" s="823"/>
      <c r="W65" s="823"/>
      <c r="X65" s="823"/>
      <c r="Y65" s="823"/>
    </row>
    <row r="66" spans="1:25" ht="17.100000000000001" customHeight="1">
      <c r="A66" s="823"/>
      <c r="B66" s="823"/>
      <c r="C66" s="823"/>
      <c r="D66" s="823"/>
      <c r="E66" s="823"/>
      <c r="F66" s="823"/>
      <c r="G66" s="823"/>
      <c r="H66" s="823"/>
      <c r="I66" s="823"/>
      <c r="J66" s="823"/>
      <c r="K66" s="823"/>
      <c r="L66" s="823"/>
      <c r="M66" s="823"/>
      <c r="N66" s="823"/>
      <c r="O66" s="823"/>
      <c r="P66" s="823"/>
      <c r="Q66" s="823"/>
      <c r="R66" s="823"/>
      <c r="S66" s="823"/>
      <c r="T66" s="823"/>
      <c r="U66" s="823"/>
      <c r="V66" s="823"/>
      <c r="W66" s="823"/>
      <c r="X66" s="823"/>
      <c r="Y66" s="823"/>
    </row>
    <row r="67" spans="1:25" ht="17.100000000000001" customHeight="1">
      <c r="A67" s="823"/>
      <c r="B67" s="823"/>
      <c r="C67" s="823"/>
      <c r="D67" s="823"/>
      <c r="E67" s="823"/>
      <c r="F67" s="823"/>
      <c r="G67" s="823"/>
      <c r="H67" s="823"/>
      <c r="I67" s="823"/>
      <c r="J67" s="823"/>
      <c r="K67" s="823"/>
      <c r="L67" s="823"/>
      <c r="M67" s="823"/>
      <c r="N67" s="823"/>
      <c r="O67" s="823"/>
      <c r="P67" s="823"/>
      <c r="Q67" s="823"/>
      <c r="R67" s="823"/>
      <c r="S67" s="823"/>
      <c r="T67" s="823"/>
      <c r="U67" s="823"/>
      <c r="V67" s="823"/>
      <c r="W67" s="823"/>
      <c r="X67" s="823"/>
      <c r="Y67" s="823"/>
    </row>
    <row r="68" spans="1:25" ht="17.100000000000001" customHeight="1">
      <c r="A68" s="305"/>
      <c r="B68" s="305"/>
      <c r="C68" s="305"/>
      <c r="D68" s="305"/>
      <c r="E68" s="305"/>
      <c r="F68" s="305"/>
      <c r="G68" s="305"/>
      <c r="H68" s="305"/>
      <c r="I68" s="305"/>
      <c r="J68" s="305"/>
      <c r="K68" s="305"/>
      <c r="L68" s="272"/>
      <c r="M68" s="272"/>
      <c r="N68" s="272"/>
      <c r="O68" s="272"/>
      <c r="P68" s="272"/>
      <c r="Q68" s="272"/>
      <c r="R68" s="272"/>
      <c r="S68" s="272"/>
      <c r="T68" s="272"/>
      <c r="U68" s="272"/>
      <c r="V68" s="272"/>
      <c r="W68" s="272"/>
      <c r="X68" s="272"/>
      <c r="Y68" s="272"/>
    </row>
    <row r="69" spans="1:25" ht="17.100000000000001" customHeight="1">
      <c r="A69" s="272"/>
      <c r="B69" s="272"/>
      <c r="C69" s="272"/>
      <c r="D69" s="272"/>
      <c r="E69" s="272"/>
      <c r="F69" s="272"/>
      <c r="G69" s="272"/>
      <c r="H69" s="272"/>
      <c r="I69" s="272"/>
      <c r="J69" s="272"/>
      <c r="K69" s="272"/>
      <c r="L69" s="272"/>
      <c r="M69" s="272"/>
      <c r="N69" s="272"/>
      <c r="O69" s="272"/>
      <c r="P69" s="272"/>
      <c r="Q69" s="272"/>
      <c r="R69" s="860"/>
      <c r="S69" s="860"/>
      <c r="T69" s="860"/>
      <c r="U69" s="860"/>
      <c r="V69" s="860"/>
      <c r="W69" s="860"/>
      <c r="X69" s="860"/>
      <c r="Y69" s="860"/>
    </row>
    <row r="70" spans="1:25" ht="17.100000000000001" customHeight="1">
      <c r="A70" s="272"/>
      <c r="B70" s="272"/>
      <c r="C70" s="272"/>
      <c r="D70" s="272"/>
      <c r="E70" s="272"/>
      <c r="F70" s="272"/>
      <c r="G70" s="272"/>
      <c r="H70" s="272"/>
      <c r="I70" s="272"/>
      <c r="J70" s="272"/>
      <c r="K70" s="272"/>
      <c r="L70" s="272"/>
      <c r="M70" s="272"/>
      <c r="N70" s="272"/>
      <c r="O70" s="272"/>
      <c r="P70" s="272"/>
      <c r="Q70" s="272"/>
      <c r="R70" s="272"/>
      <c r="S70" s="272"/>
      <c r="T70" s="272"/>
      <c r="U70" s="272"/>
      <c r="V70" s="272"/>
      <c r="W70" s="272"/>
      <c r="X70" s="272"/>
      <c r="Y70" s="272"/>
    </row>
    <row r="71" spans="1:25" ht="17.100000000000001" customHeight="1">
      <c r="F71" s="306"/>
      <c r="G71" s="306"/>
      <c r="H71" s="306"/>
      <c r="I71" s="306"/>
      <c r="J71" s="306"/>
      <c r="K71" s="306"/>
      <c r="L71" s="306"/>
      <c r="M71" s="306"/>
      <c r="N71" s="306"/>
      <c r="O71" s="306"/>
    </row>
    <row r="72" spans="1:25" ht="17.100000000000001" customHeight="1">
      <c r="F72" s="306"/>
      <c r="G72" s="306"/>
      <c r="H72" s="306"/>
      <c r="I72" s="306"/>
      <c r="J72" s="306"/>
      <c r="K72" s="306"/>
      <c r="L72" s="306"/>
      <c r="M72" s="306"/>
      <c r="N72" s="306"/>
      <c r="O72" s="306"/>
      <c r="P72" s="306"/>
      <c r="Q72" s="306"/>
      <c r="R72" s="306"/>
      <c r="S72" s="306"/>
      <c r="T72" s="306"/>
      <c r="U72" s="306"/>
      <c r="V72" s="306"/>
      <c r="W72" s="306"/>
      <c r="X72" s="306"/>
      <c r="Y72" s="306"/>
    </row>
    <row r="73" spans="1:25" ht="17.100000000000001" customHeight="1">
      <c r="F73" s="306"/>
      <c r="G73" s="306"/>
      <c r="H73" s="306"/>
      <c r="I73" s="306"/>
      <c r="J73" s="306"/>
      <c r="K73" s="306"/>
      <c r="L73" s="306"/>
      <c r="M73" s="306"/>
      <c r="N73" s="306"/>
      <c r="O73" s="306"/>
      <c r="P73" s="306"/>
      <c r="Q73" s="306"/>
      <c r="R73" s="306"/>
      <c r="S73" s="306"/>
      <c r="T73" s="306"/>
      <c r="U73" s="306"/>
      <c r="V73" s="306"/>
      <c r="W73" s="306"/>
      <c r="X73" s="306"/>
      <c r="Y73" s="306"/>
    </row>
    <row r="74" spans="1:25" ht="17.100000000000001" customHeight="1">
      <c r="F74" s="306"/>
      <c r="G74" s="306"/>
      <c r="H74" s="306"/>
      <c r="I74" s="306"/>
      <c r="J74" s="306"/>
      <c r="K74" s="306"/>
      <c r="L74" s="306"/>
      <c r="M74" s="306"/>
      <c r="N74" s="306"/>
      <c r="O74" s="306"/>
      <c r="P74" s="306"/>
      <c r="Q74" s="306"/>
      <c r="R74" s="306"/>
      <c r="S74" s="306"/>
      <c r="T74" s="306"/>
      <c r="U74" s="306"/>
      <c r="V74" s="306"/>
      <c r="W74" s="306"/>
      <c r="X74" s="306"/>
      <c r="Y74" s="306"/>
    </row>
    <row r="75" spans="1:25" ht="17.100000000000001" customHeight="1">
      <c r="F75" s="306"/>
      <c r="G75" s="306"/>
      <c r="H75" s="306"/>
      <c r="I75" s="306"/>
      <c r="J75" s="306"/>
      <c r="K75" s="306"/>
      <c r="L75" s="306"/>
      <c r="M75" s="306"/>
      <c r="N75" s="306"/>
      <c r="O75" s="306"/>
      <c r="P75" s="306"/>
      <c r="Q75" s="306"/>
      <c r="R75" s="307"/>
      <c r="S75" s="306"/>
      <c r="T75" s="306"/>
      <c r="U75" s="306"/>
      <c r="V75" s="306"/>
      <c r="W75" s="306"/>
      <c r="X75" s="306"/>
      <c r="Y75" s="306"/>
    </row>
    <row r="76" spans="1:25" ht="17.100000000000001" customHeight="1">
      <c r="F76" s="306"/>
      <c r="G76" s="306"/>
      <c r="H76" s="306"/>
      <c r="I76" s="306"/>
      <c r="J76" s="306"/>
      <c r="K76" s="306"/>
      <c r="L76" s="306"/>
      <c r="M76" s="306"/>
      <c r="N76" s="306"/>
      <c r="O76" s="306"/>
      <c r="P76" s="306"/>
      <c r="Q76" s="306"/>
      <c r="R76" s="307"/>
      <c r="S76" s="306"/>
      <c r="T76" s="306"/>
      <c r="U76" s="306"/>
      <c r="V76" s="306"/>
      <c r="W76" s="306"/>
      <c r="X76" s="306"/>
      <c r="Y76" s="306"/>
    </row>
    <row r="77" spans="1:25" ht="17.100000000000001" customHeight="1">
      <c r="F77" s="306"/>
      <c r="G77" s="306"/>
      <c r="H77" s="306"/>
      <c r="I77" s="306"/>
      <c r="J77" s="306"/>
      <c r="K77" s="306"/>
      <c r="L77" s="306"/>
      <c r="M77" s="306"/>
      <c r="N77" s="306"/>
      <c r="O77" s="306"/>
      <c r="P77" s="306"/>
      <c r="Q77" s="306"/>
      <c r="R77" s="307"/>
      <c r="S77" s="306"/>
      <c r="T77" s="306"/>
      <c r="U77" s="306"/>
      <c r="V77" s="306"/>
      <c r="W77" s="306"/>
      <c r="X77" s="306"/>
      <c r="Y77" s="306"/>
    </row>
    <row r="78" spans="1:25" ht="17.100000000000001" customHeight="1">
      <c r="F78" s="306"/>
      <c r="G78" s="306"/>
      <c r="H78" s="306"/>
      <c r="I78" s="306"/>
      <c r="J78" s="306"/>
      <c r="K78" s="306"/>
      <c r="L78" s="306"/>
      <c r="M78" s="306"/>
      <c r="N78" s="306"/>
      <c r="O78" s="306"/>
      <c r="P78" s="306"/>
      <c r="Q78" s="306"/>
      <c r="R78" s="306"/>
      <c r="S78" s="306"/>
      <c r="T78" s="306"/>
      <c r="U78" s="306"/>
      <c r="V78" s="306"/>
      <c r="W78" s="306"/>
      <c r="X78" s="306"/>
      <c r="Y78" s="306"/>
    </row>
    <row r="79" spans="1:25" ht="17.100000000000001" customHeight="1">
      <c r="F79" s="306"/>
      <c r="G79" s="306"/>
      <c r="H79" s="306"/>
      <c r="I79" s="306"/>
      <c r="J79" s="306"/>
      <c r="K79" s="306"/>
      <c r="L79" s="306"/>
      <c r="M79" s="306"/>
      <c r="N79" s="306"/>
      <c r="O79" s="306"/>
      <c r="P79" s="306"/>
      <c r="Q79" s="306"/>
      <c r="R79" s="306"/>
      <c r="S79" s="306"/>
      <c r="T79" s="306"/>
      <c r="U79" s="306"/>
      <c r="V79" s="306"/>
      <c r="W79" s="306"/>
      <c r="X79" s="306"/>
      <c r="Y79" s="306"/>
    </row>
    <row r="80" spans="1:25" ht="17.100000000000001" customHeight="1">
      <c r="F80" s="306"/>
      <c r="G80" s="306"/>
      <c r="H80" s="306"/>
      <c r="I80" s="306"/>
      <c r="J80" s="306"/>
      <c r="K80" s="306"/>
      <c r="L80" s="306"/>
      <c r="M80" s="306"/>
      <c r="N80" s="306"/>
      <c r="O80" s="306"/>
      <c r="P80" s="306"/>
      <c r="Q80" s="306"/>
      <c r="R80" s="306"/>
      <c r="S80" s="306"/>
      <c r="T80" s="306"/>
      <c r="U80" s="306"/>
      <c r="V80" s="306"/>
      <c r="W80" s="306"/>
      <c r="X80" s="306"/>
      <c r="Y80" s="306"/>
    </row>
    <row r="81" spans="1:25" ht="17.100000000000001" customHeight="1">
      <c r="F81" s="306"/>
      <c r="G81" s="306"/>
      <c r="H81" s="306"/>
      <c r="I81" s="306"/>
      <c r="J81" s="306"/>
      <c r="K81" s="306"/>
      <c r="L81" s="306"/>
      <c r="M81" s="306"/>
      <c r="N81" s="306"/>
      <c r="O81" s="306"/>
      <c r="P81" s="306"/>
      <c r="Q81" s="306"/>
      <c r="R81" s="306"/>
      <c r="S81" s="306"/>
      <c r="T81" s="306"/>
      <c r="U81" s="306"/>
      <c r="V81" s="306"/>
      <c r="W81" s="306"/>
      <c r="X81" s="306"/>
      <c r="Y81" s="306"/>
    </row>
    <row r="82" spans="1:25" ht="17.100000000000001" customHeight="1">
      <c r="F82" s="306"/>
      <c r="G82" s="306"/>
      <c r="H82" s="306"/>
      <c r="I82" s="306"/>
      <c r="J82" s="306"/>
      <c r="K82" s="306"/>
      <c r="L82" s="306"/>
      <c r="M82" s="306"/>
      <c r="N82" s="306"/>
      <c r="O82" s="306"/>
      <c r="P82" s="306"/>
      <c r="Q82" s="306"/>
      <c r="R82" s="306"/>
      <c r="S82" s="306"/>
      <c r="T82" s="306"/>
      <c r="U82" s="306"/>
      <c r="V82" s="306"/>
      <c r="W82" s="306"/>
      <c r="X82" s="306"/>
      <c r="Y82" s="306"/>
    </row>
    <row r="83" spans="1:25" ht="17.100000000000001" customHeight="1">
      <c r="F83" s="306"/>
      <c r="G83" s="306"/>
      <c r="H83" s="306"/>
      <c r="I83" s="306"/>
      <c r="J83" s="306"/>
      <c r="K83" s="306"/>
      <c r="L83" s="306"/>
      <c r="M83" s="306"/>
      <c r="N83" s="306"/>
      <c r="O83" s="306"/>
      <c r="P83" s="306"/>
      <c r="Q83" s="306"/>
      <c r="R83" s="306"/>
      <c r="S83" s="306"/>
      <c r="T83" s="306"/>
      <c r="U83" s="306"/>
      <c r="V83" s="306"/>
      <c r="W83" s="306"/>
      <c r="X83" s="306"/>
      <c r="Y83" s="306"/>
    </row>
    <row r="84" spans="1:25" ht="17.100000000000001" customHeight="1"/>
    <row r="85" spans="1:25" ht="17.100000000000001" customHeight="1"/>
    <row r="86" spans="1:25" ht="17.100000000000001" customHeight="1"/>
    <row r="87" spans="1:25" ht="17.100000000000001" customHeight="1">
      <c r="A87" s="306"/>
      <c r="B87" s="306"/>
      <c r="C87" s="306"/>
      <c r="D87" s="306"/>
      <c r="E87" s="306"/>
      <c r="F87" s="306"/>
      <c r="G87" s="306"/>
      <c r="H87" s="306"/>
      <c r="I87" s="306"/>
      <c r="J87" s="306"/>
      <c r="K87" s="306"/>
      <c r="L87" s="306"/>
      <c r="M87" s="306"/>
      <c r="N87" s="306"/>
      <c r="O87" s="306"/>
      <c r="P87" s="306"/>
      <c r="Q87" s="306"/>
      <c r="R87" s="306"/>
      <c r="S87" s="306"/>
      <c r="T87" s="306"/>
      <c r="U87" s="306"/>
      <c r="V87" s="306"/>
      <c r="W87" s="306"/>
      <c r="X87" s="306"/>
      <c r="Y87" s="306"/>
    </row>
    <row r="88" spans="1:25" ht="17.100000000000001" customHeight="1">
      <c r="A88" s="306"/>
      <c r="B88" s="306"/>
      <c r="C88" s="306"/>
      <c r="D88" s="306"/>
      <c r="E88" s="306"/>
      <c r="F88" s="306"/>
      <c r="G88" s="306"/>
      <c r="H88" s="306"/>
      <c r="I88" s="306"/>
      <c r="J88" s="306"/>
      <c r="K88" s="306"/>
      <c r="L88" s="306"/>
      <c r="M88" s="306"/>
      <c r="N88" s="306"/>
      <c r="O88" s="306"/>
      <c r="P88" s="306"/>
      <c r="Q88" s="306"/>
      <c r="R88" s="306"/>
      <c r="S88" s="306"/>
      <c r="T88" s="306"/>
      <c r="U88" s="306"/>
      <c r="V88" s="306"/>
      <c r="W88" s="306"/>
      <c r="X88" s="306"/>
      <c r="Y88" s="306"/>
    </row>
    <row r="89" spans="1:25" ht="17.100000000000001" customHeight="1">
      <c r="A89" s="306"/>
      <c r="B89" s="306"/>
      <c r="C89" s="306"/>
      <c r="D89" s="306"/>
      <c r="E89" s="306"/>
      <c r="F89" s="306"/>
      <c r="G89" s="306"/>
      <c r="H89" s="306"/>
      <c r="I89" s="306"/>
      <c r="J89" s="306"/>
      <c r="K89" s="306"/>
      <c r="L89" s="306"/>
      <c r="M89" s="306"/>
      <c r="N89" s="306"/>
      <c r="O89" s="306"/>
      <c r="P89" s="306"/>
      <c r="Q89" s="306"/>
      <c r="R89" s="306"/>
      <c r="S89" s="306"/>
      <c r="T89" s="306"/>
      <c r="U89" s="306"/>
      <c r="V89" s="306"/>
      <c r="W89" s="306"/>
      <c r="X89" s="306"/>
      <c r="Y89" s="306"/>
    </row>
    <row r="90" spans="1:25" ht="17.100000000000001" customHeight="1">
      <c r="A90" s="306"/>
      <c r="B90" s="306"/>
      <c r="C90" s="306"/>
      <c r="D90" s="306"/>
      <c r="E90" s="306"/>
      <c r="F90" s="306"/>
      <c r="G90" s="306"/>
      <c r="H90" s="306"/>
      <c r="I90" s="306"/>
      <c r="J90" s="306"/>
      <c r="K90" s="306"/>
      <c r="L90" s="306"/>
      <c r="M90" s="306"/>
      <c r="N90" s="306"/>
      <c r="O90" s="306"/>
      <c r="P90" s="306"/>
      <c r="Q90" s="306"/>
      <c r="R90" s="306"/>
      <c r="S90" s="306"/>
      <c r="T90" s="306"/>
      <c r="U90" s="306"/>
      <c r="V90" s="306"/>
      <c r="W90" s="306"/>
      <c r="X90" s="306"/>
      <c r="Y90" s="306"/>
    </row>
    <row r="91" spans="1:25" ht="17.100000000000001" customHeight="1">
      <c r="A91" s="306"/>
      <c r="B91" s="306"/>
      <c r="C91" s="306"/>
      <c r="D91" s="306"/>
      <c r="E91" s="306"/>
      <c r="F91" s="306"/>
      <c r="G91" s="306"/>
      <c r="H91" s="306"/>
      <c r="I91" s="306"/>
      <c r="J91" s="306"/>
      <c r="K91" s="306"/>
      <c r="L91" s="306"/>
      <c r="M91" s="306"/>
      <c r="N91" s="306"/>
      <c r="O91" s="306"/>
      <c r="P91" s="306"/>
      <c r="Q91" s="306"/>
      <c r="R91" s="306"/>
      <c r="S91" s="306"/>
      <c r="T91" s="306"/>
      <c r="U91" s="306"/>
      <c r="V91" s="306"/>
      <c r="W91" s="306"/>
      <c r="X91" s="306"/>
      <c r="Y91" s="306"/>
    </row>
    <row r="92" spans="1:25" ht="17.100000000000001" customHeight="1">
      <c r="A92" s="306"/>
      <c r="B92" s="306"/>
      <c r="C92" s="306"/>
      <c r="D92" s="306"/>
      <c r="E92" s="306"/>
      <c r="F92" s="306"/>
      <c r="G92" s="306"/>
      <c r="H92" s="306"/>
      <c r="I92" s="306"/>
      <c r="J92" s="306"/>
      <c r="K92" s="306"/>
      <c r="L92" s="306"/>
      <c r="M92" s="306"/>
      <c r="N92" s="306"/>
      <c r="O92" s="306"/>
      <c r="P92" s="306"/>
      <c r="Q92" s="306"/>
      <c r="R92" s="306"/>
      <c r="S92" s="306"/>
      <c r="T92" s="306"/>
      <c r="U92" s="306"/>
      <c r="V92" s="306"/>
      <c r="W92" s="306"/>
      <c r="X92" s="306"/>
      <c r="Y92" s="306"/>
    </row>
    <row r="93" spans="1:25" ht="17.100000000000001" customHeight="1">
      <c r="A93" s="306"/>
      <c r="B93" s="306"/>
      <c r="C93" s="306"/>
      <c r="D93" s="306"/>
      <c r="E93" s="306"/>
      <c r="F93" s="306"/>
      <c r="G93" s="306"/>
      <c r="H93" s="306"/>
      <c r="I93" s="306"/>
      <c r="J93" s="306"/>
      <c r="K93" s="306"/>
      <c r="L93" s="306"/>
      <c r="M93" s="306"/>
      <c r="N93" s="306"/>
      <c r="O93" s="306"/>
      <c r="P93" s="306"/>
      <c r="Q93" s="306"/>
      <c r="R93" s="306"/>
      <c r="S93" s="306"/>
      <c r="T93" s="306"/>
      <c r="U93" s="306"/>
      <c r="V93" s="306"/>
      <c r="W93" s="306"/>
      <c r="X93" s="306"/>
      <c r="Y93" s="306"/>
    </row>
    <row r="94" spans="1:25" ht="17.100000000000001" customHeight="1">
      <c r="A94" s="306"/>
      <c r="B94" s="306"/>
      <c r="C94" s="306"/>
      <c r="D94" s="306"/>
      <c r="E94" s="306"/>
      <c r="F94" s="306"/>
      <c r="G94" s="306"/>
      <c r="H94" s="306"/>
      <c r="I94" s="306"/>
      <c r="J94" s="306"/>
      <c r="K94" s="306"/>
      <c r="L94" s="306"/>
      <c r="M94" s="306"/>
      <c r="N94" s="306"/>
      <c r="O94" s="306"/>
      <c r="P94" s="306"/>
      <c r="Q94" s="306"/>
      <c r="R94" s="306"/>
      <c r="S94" s="306"/>
      <c r="T94" s="306"/>
      <c r="U94" s="306"/>
      <c r="V94" s="306"/>
      <c r="W94" s="306"/>
      <c r="X94" s="306"/>
      <c r="Y94" s="306"/>
    </row>
    <row r="95" spans="1:25" ht="17.100000000000001" customHeight="1">
      <c r="A95" s="306"/>
      <c r="B95" s="306"/>
      <c r="C95" s="306"/>
      <c r="D95" s="306"/>
      <c r="E95" s="306"/>
      <c r="F95" s="306"/>
      <c r="G95" s="306"/>
      <c r="H95" s="306"/>
      <c r="I95" s="306"/>
      <c r="J95" s="306"/>
      <c r="K95" s="306"/>
      <c r="L95" s="306"/>
      <c r="M95" s="306"/>
      <c r="N95" s="306"/>
      <c r="O95" s="306"/>
      <c r="P95" s="306"/>
      <c r="Q95" s="306"/>
      <c r="R95" s="306"/>
      <c r="S95" s="306"/>
      <c r="T95" s="306"/>
      <c r="U95" s="306"/>
      <c r="V95" s="306"/>
      <c r="W95" s="306"/>
      <c r="X95" s="306"/>
      <c r="Y95" s="306"/>
    </row>
    <row r="96" spans="1:25" ht="17.100000000000001" customHeight="1">
      <c r="A96" s="306"/>
      <c r="B96" s="306"/>
      <c r="C96" s="306"/>
      <c r="D96" s="306"/>
      <c r="E96" s="306"/>
      <c r="F96" s="306"/>
      <c r="G96" s="306"/>
      <c r="H96" s="306"/>
      <c r="I96" s="306"/>
      <c r="J96" s="306"/>
      <c r="K96" s="306"/>
      <c r="L96" s="306"/>
      <c r="M96" s="306"/>
      <c r="N96" s="306"/>
      <c r="O96" s="306"/>
      <c r="P96" s="306"/>
      <c r="Q96" s="306"/>
      <c r="R96" s="306"/>
      <c r="S96" s="306"/>
      <c r="T96" s="306"/>
      <c r="U96" s="306"/>
      <c r="V96" s="306"/>
      <c r="W96" s="306"/>
      <c r="X96" s="306"/>
      <c r="Y96" s="306"/>
    </row>
    <row r="97" spans="1:25" ht="17.100000000000001" customHeight="1">
      <c r="A97" s="306"/>
      <c r="B97" s="306"/>
      <c r="C97" s="306"/>
      <c r="D97" s="306"/>
      <c r="E97" s="306"/>
      <c r="F97" s="306"/>
      <c r="G97" s="306"/>
      <c r="H97" s="306"/>
      <c r="I97" s="306"/>
      <c r="J97" s="306"/>
      <c r="K97" s="306"/>
      <c r="L97" s="306"/>
      <c r="M97" s="306"/>
      <c r="N97" s="306"/>
      <c r="O97" s="306"/>
      <c r="P97" s="306"/>
      <c r="Q97" s="306"/>
      <c r="R97" s="306"/>
      <c r="S97" s="306"/>
      <c r="T97" s="306"/>
      <c r="U97" s="306"/>
      <c r="V97" s="306"/>
      <c r="W97" s="306"/>
      <c r="X97" s="306"/>
      <c r="Y97" s="306"/>
    </row>
    <row r="98" spans="1:25" ht="17.100000000000001" customHeight="1">
      <c r="A98" s="306"/>
      <c r="B98" s="306"/>
      <c r="C98" s="306"/>
      <c r="D98" s="306"/>
      <c r="E98" s="306"/>
      <c r="F98" s="306"/>
      <c r="G98" s="306"/>
      <c r="H98" s="306"/>
      <c r="I98" s="306"/>
      <c r="J98" s="306"/>
      <c r="K98" s="306"/>
      <c r="L98" s="306"/>
      <c r="M98" s="306"/>
      <c r="N98" s="306"/>
      <c r="O98" s="306"/>
      <c r="P98" s="306"/>
      <c r="Q98" s="306"/>
      <c r="R98" s="306"/>
      <c r="S98" s="306"/>
      <c r="T98" s="306"/>
      <c r="U98" s="306"/>
      <c r="V98" s="306"/>
      <c r="W98" s="306"/>
      <c r="X98" s="306"/>
      <c r="Y98" s="306"/>
    </row>
    <row r="99" spans="1:25" ht="17.100000000000001" customHeight="1"/>
    <row r="100" spans="1:25" ht="17.100000000000001" customHeight="1"/>
    <row r="101" spans="1:25" ht="17.100000000000001" customHeight="1">
      <c r="M101" s="308"/>
      <c r="N101" s="308"/>
    </row>
    <row r="102" spans="1:25" ht="17.100000000000001" customHeight="1">
      <c r="M102" s="308"/>
      <c r="N102" s="308"/>
    </row>
    <row r="103" spans="1:25" ht="17.100000000000001" customHeight="1"/>
    <row r="104" spans="1:25" ht="17.100000000000001" customHeight="1"/>
    <row r="105" spans="1:25" ht="17.100000000000001" customHeight="1">
      <c r="A105" s="306"/>
      <c r="B105" s="306"/>
      <c r="C105" s="306"/>
      <c r="D105" s="306"/>
      <c r="E105" s="306"/>
      <c r="F105" s="306"/>
      <c r="G105" s="306"/>
      <c r="H105" s="306"/>
      <c r="I105" s="306"/>
      <c r="J105" s="306"/>
      <c r="K105" s="306"/>
      <c r="L105" s="306"/>
      <c r="M105" s="306"/>
      <c r="N105" s="306"/>
      <c r="O105" s="306"/>
      <c r="P105" s="306"/>
      <c r="Q105" s="306"/>
      <c r="R105" s="306"/>
      <c r="S105" s="306"/>
      <c r="T105" s="306"/>
      <c r="U105" s="306"/>
      <c r="V105" s="306"/>
      <c r="W105" s="306"/>
      <c r="X105" s="306"/>
      <c r="Y105" s="306"/>
    </row>
    <row r="106" spans="1:25" ht="17.100000000000001" customHeight="1">
      <c r="A106" s="306"/>
      <c r="B106" s="306"/>
      <c r="C106" s="306"/>
      <c r="D106" s="306"/>
      <c r="E106" s="306"/>
      <c r="F106" s="306"/>
      <c r="G106" s="306"/>
      <c r="H106" s="306"/>
      <c r="I106" s="306"/>
      <c r="J106" s="306"/>
      <c r="K106" s="306"/>
      <c r="L106" s="306"/>
      <c r="M106" s="306"/>
      <c r="N106" s="306"/>
      <c r="O106" s="306"/>
      <c r="P106" s="306"/>
      <c r="Q106" s="306"/>
      <c r="R106" s="306"/>
      <c r="S106" s="306"/>
      <c r="T106" s="306"/>
      <c r="U106" s="306"/>
      <c r="V106" s="306"/>
      <c r="W106" s="306"/>
      <c r="X106" s="306"/>
      <c r="Y106" s="306"/>
    </row>
    <row r="107" spans="1:25" ht="17.100000000000001" customHeight="1">
      <c r="A107" s="306"/>
      <c r="B107" s="306"/>
      <c r="C107" s="306"/>
      <c r="D107" s="306"/>
      <c r="E107" s="306"/>
      <c r="F107" s="306"/>
      <c r="G107" s="306"/>
      <c r="H107" s="306"/>
      <c r="I107" s="306"/>
      <c r="J107" s="306"/>
      <c r="K107" s="306"/>
      <c r="L107" s="306"/>
      <c r="M107" s="306"/>
      <c r="N107" s="306"/>
      <c r="O107" s="306"/>
      <c r="P107" s="306"/>
      <c r="Q107" s="306"/>
      <c r="R107" s="306"/>
      <c r="S107" s="306"/>
      <c r="T107" s="306"/>
      <c r="U107" s="306"/>
      <c r="V107" s="306"/>
      <c r="W107" s="306"/>
      <c r="X107" s="306"/>
      <c r="Y107" s="306"/>
    </row>
    <row r="108" spans="1:25" ht="17.100000000000001" customHeight="1">
      <c r="A108" s="306"/>
      <c r="B108" s="306"/>
      <c r="C108" s="306"/>
      <c r="D108" s="306"/>
      <c r="E108" s="306"/>
      <c r="F108" s="306"/>
      <c r="G108" s="306"/>
      <c r="H108" s="306"/>
      <c r="I108" s="306"/>
      <c r="J108" s="306"/>
      <c r="K108" s="306"/>
      <c r="L108" s="306"/>
      <c r="M108" s="306"/>
      <c r="N108" s="306"/>
      <c r="O108" s="306"/>
      <c r="P108" s="306"/>
      <c r="Q108" s="306"/>
      <c r="R108" s="306"/>
      <c r="S108" s="306"/>
      <c r="T108" s="306"/>
      <c r="U108" s="306"/>
      <c r="V108" s="306"/>
      <c r="W108" s="306"/>
      <c r="X108" s="306"/>
      <c r="Y108" s="306"/>
    </row>
    <row r="109" spans="1:25" ht="17.100000000000001" customHeight="1"/>
    <row r="110" spans="1:25" ht="17.100000000000001" customHeight="1"/>
    <row r="111" spans="1:25" ht="17.100000000000001" customHeight="1">
      <c r="A111" s="306"/>
      <c r="B111" s="306"/>
      <c r="C111" s="306"/>
      <c r="D111" s="306"/>
      <c r="E111" s="306"/>
      <c r="F111" s="306"/>
      <c r="G111" s="306"/>
      <c r="H111" s="306"/>
      <c r="I111" s="306"/>
      <c r="J111" s="306"/>
      <c r="K111" s="306"/>
      <c r="L111" s="306"/>
      <c r="M111" s="306"/>
      <c r="N111" s="306"/>
      <c r="O111" s="306"/>
      <c r="P111" s="306"/>
      <c r="Q111" s="306"/>
      <c r="R111" s="306"/>
      <c r="S111" s="306"/>
      <c r="T111" s="306"/>
      <c r="U111" s="306"/>
      <c r="V111" s="306"/>
      <c r="W111" s="306"/>
      <c r="X111" s="306"/>
      <c r="Y111" s="306"/>
    </row>
    <row r="112" spans="1:25" ht="17.100000000000001" customHeight="1">
      <c r="A112" s="306"/>
      <c r="B112" s="306"/>
      <c r="C112" s="306"/>
      <c r="D112" s="306"/>
      <c r="E112" s="306"/>
      <c r="F112" s="306"/>
      <c r="G112" s="306"/>
      <c r="H112" s="306"/>
      <c r="I112" s="306"/>
      <c r="J112" s="306"/>
      <c r="K112" s="306"/>
      <c r="L112" s="306"/>
      <c r="M112" s="306"/>
      <c r="N112" s="306"/>
      <c r="O112" s="306"/>
      <c r="P112" s="306"/>
      <c r="Q112" s="306"/>
      <c r="R112" s="306"/>
      <c r="S112" s="306"/>
      <c r="T112" s="306"/>
      <c r="U112" s="306"/>
      <c r="V112" s="306"/>
      <c r="W112" s="306"/>
      <c r="X112" s="306"/>
      <c r="Y112" s="306"/>
    </row>
    <row r="113" spans="1:25" ht="17.100000000000001" customHeight="1">
      <c r="A113" s="306"/>
      <c r="B113" s="306"/>
      <c r="C113" s="306"/>
      <c r="D113" s="306"/>
      <c r="E113" s="306"/>
      <c r="F113" s="306"/>
      <c r="G113" s="306"/>
      <c r="H113" s="306"/>
      <c r="I113" s="306"/>
      <c r="J113" s="306"/>
      <c r="K113" s="306"/>
      <c r="L113" s="306"/>
      <c r="M113" s="306"/>
      <c r="N113" s="306"/>
      <c r="O113" s="306"/>
      <c r="P113" s="306"/>
      <c r="Q113" s="306"/>
      <c r="R113" s="306"/>
      <c r="S113" s="306"/>
      <c r="T113" s="306"/>
      <c r="U113" s="306"/>
      <c r="V113" s="306"/>
      <c r="W113" s="306"/>
      <c r="X113" s="306"/>
      <c r="Y113" s="306"/>
    </row>
    <row r="114" spans="1:25" ht="17.100000000000001" customHeight="1">
      <c r="A114" s="306"/>
      <c r="B114" s="306"/>
      <c r="C114" s="306"/>
      <c r="D114" s="306"/>
      <c r="E114" s="306"/>
      <c r="F114" s="306"/>
      <c r="G114" s="306"/>
      <c r="H114" s="306"/>
      <c r="I114" s="306"/>
      <c r="J114" s="306"/>
      <c r="K114" s="306"/>
      <c r="L114" s="306"/>
      <c r="M114" s="306"/>
      <c r="N114" s="306"/>
      <c r="O114" s="306"/>
      <c r="P114" s="306"/>
      <c r="Q114" s="306"/>
      <c r="R114" s="306"/>
      <c r="S114" s="306"/>
      <c r="T114" s="306"/>
      <c r="U114" s="306"/>
      <c r="V114" s="306"/>
      <c r="W114" s="306"/>
      <c r="X114" s="306"/>
      <c r="Y114" s="306"/>
    </row>
    <row r="115" spans="1:25" ht="17.100000000000001" customHeight="1">
      <c r="A115" s="306"/>
      <c r="B115" s="306"/>
      <c r="C115" s="306"/>
      <c r="D115" s="306"/>
      <c r="E115" s="306"/>
      <c r="F115" s="306"/>
      <c r="G115" s="306"/>
      <c r="H115" s="306"/>
      <c r="I115" s="306"/>
      <c r="J115" s="306"/>
      <c r="K115" s="306"/>
      <c r="L115" s="306"/>
      <c r="M115" s="306"/>
      <c r="N115" s="306"/>
      <c r="O115" s="306"/>
      <c r="P115" s="306"/>
      <c r="Q115" s="306"/>
      <c r="R115" s="306"/>
      <c r="S115" s="306"/>
      <c r="T115" s="306"/>
      <c r="U115" s="306"/>
      <c r="V115" s="306"/>
      <c r="W115" s="306"/>
      <c r="X115" s="306"/>
      <c r="Y115" s="306"/>
    </row>
    <row r="116" spans="1:25" ht="17.100000000000001" customHeight="1">
      <c r="A116" s="306"/>
      <c r="B116" s="306"/>
      <c r="C116" s="306"/>
      <c r="D116" s="306"/>
      <c r="E116" s="306"/>
      <c r="F116" s="306"/>
      <c r="G116" s="306"/>
      <c r="H116" s="306"/>
      <c r="I116" s="306"/>
      <c r="J116" s="306"/>
      <c r="K116" s="306"/>
      <c r="L116" s="306"/>
      <c r="M116" s="306"/>
      <c r="N116" s="306"/>
      <c r="O116" s="306"/>
      <c r="P116" s="306"/>
      <c r="Q116" s="306"/>
      <c r="R116" s="306"/>
      <c r="S116" s="306"/>
      <c r="T116" s="306"/>
      <c r="U116" s="306"/>
      <c r="V116" s="306"/>
      <c r="W116" s="306"/>
      <c r="X116" s="306"/>
      <c r="Y116" s="306"/>
    </row>
    <row r="117" spans="1:25" ht="17.100000000000001" customHeight="1">
      <c r="A117" s="306"/>
      <c r="B117" s="306"/>
      <c r="C117" s="306"/>
      <c r="D117" s="306"/>
      <c r="E117" s="306"/>
      <c r="F117" s="306"/>
      <c r="G117" s="306"/>
      <c r="H117" s="306"/>
      <c r="I117" s="306"/>
      <c r="J117" s="306"/>
      <c r="K117" s="306"/>
      <c r="L117" s="306"/>
      <c r="M117" s="306"/>
      <c r="N117" s="306"/>
      <c r="O117" s="306"/>
      <c r="P117" s="306"/>
      <c r="Q117" s="306"/>
      <c r="R117" s="306"/>
      <c r="S117" s="306"/>
      <c r="T117" s="306"/>
      <c r="U117" s="306"/>
      <c r="V117" s="306"/>
      <c r="W117" s="306"/>
      <c r="X117" s="306"/>
      <c r="Y117" s="306"/>
    </row>
    <row r="118" spans="1:25" ht="17.100000000000001" customHeight="1">
      <c r="A118" s="306"/>
      <c r="B118" s="306"/>
      <c r="C118" s="306"/>
      <c r="D118" s="306"/>
      <c r="E118" s="306"/>
      <c r="F118" s="306"/>
      <c r="G118" s="306"/>
      <c r="H118" s="306"/>
      <c r="I118" s="306"/>
      <c r="J118" s="306"/>
      <c r="K118" s="306"/>
      <c r="L118" s="306"/>
      <c r="M118" s="306"/>
      <c r="N118" s="306"/>
      <c r="O118" s="306"/>
      <c r="P118" s="306"/>
      <c r="Q118" s="306"/>
      <c r="R118" s="306"/>
      <c r="S118" s="306"/>
      <c r="T118" s="306"/>
      <c r="U118" s="306"/>
      <c r="V118" s="306"/>
      <c r="W118" s="306"/>
      <c r="X118" s="306"/>
      <c r="Y118" s="306"/>
    </row>
    <row r="119" spans="1:25" ht="17.100000000000001" customHeight="1">
      <c r="A119" s="306"/>
      <c r="B119" s="306"/>
      <c r="C119" s="306"/>
      <c r="D119" s="306"/>
      <c r="E119" s="306"/>
      <c r="F119" s="306"/>
      <c r="G119" s="306"/>
      <c r="H119" s="306"/>
      <c r="I119" s="306"/>
      <c r="J119" s="306"/>
      <c r="K119" s="306"/>
      <c r="L119" s="306"/>
      <c r="M119" s="306"/>
      <c r="N119" s="306"/>
      <c r="O119" s="306"/>
      <c r="P119" s="306"/>
      <c r="Q119" s="306"/>
      <c r="R119" s="306"/>
      <c r="S119" s="306"/>
      <c r="T119" s="306"/>
      <c r="U119" s="306"/>
      <c r="V119" s="306"/>
      <c r="W119" s="306"/>
      <c r="X119" s="306"/>
      <c r="Y119" s="306"/>
    </row>
    <row r="120" spans="1:25" ht="17.100000000000001" customHeight="1">
      <c r="A120" s="306"/>
      <c r="B120" s="306"/>
      <c r="C120" s="306"/>
      <c r="D120" s="306"/>
      <c r="E120" s="306"/>
      <c r="F120" s="306"/>
      <c r="G120" s="306"/>
      <c r="H120" s="306"/>
      <c r="I120" s="306"/>
      <c r="J120" s="306"/>
      <c r="K120" s="306"/>
      <c r="L120" s="306"/>
      <c r="M120" s="306"/>
      <c r="N120" s="306"/>
      <c r="O120" s="306"/>
      <c r="P120" s="306"/>
      <c r="Q120" s="306"/>
      <c r="R120" s="306"/>
      <c r="S120" s="306"/>
      <c r="T120" s="306"/>
      <c r="U120" s="306"/>
      <c r="V120" s="306"/>
      <c r="W120" s="306"/>
      <c r="X120" s="306"/>
      <c r="Y120" s="306"/>
    </row>
    <row r="121" spans="1:25" ht="17.100000000000001" customHeight="1">
      <c r="A121" s="306"/>
      <c r="B121" s="306"/>
      <c r="C121" s="306"/>
      <c r="D121" s="306"/>
      <c r="E121" s="306"/>
      <c r="F121" s="306"/>
      <c r="G121" s="306"/>
      <c r="H121" s="306"/>
      <c r="I121" s="306"/>
      <c r="J121" s="306"/>
      <c r="K121" s="306"/>
      <c r="L121" s="306"/>
      <c r="M121" s="306"/>
      <c r="N121" s="306"/>
      <c r="O121" s="306"/>
      <c r="P121" s="306"/>
      <c r="Q121" s="306"/>
      <c r="R121" s="306"/>
      <c r="S121" s="306"/>
      <c r="T121" s="306"/>
      <c r="U121" s="306"/>
      <c r="V121" s="306"/>
      <c r="W121" s="306"/>
      <c r="X121" s="306"/>
      <c r="Y121" s="306"/>
    </row>
    <row r="122" spans="1:25" ht="17.100000000000001" customHeight="1"/>
    <row r="123" spans="1:25" ht="17.100000000000001" customHeight="1">
      <c r="U123" s="306"/>
      <c r="V123" s="306"/>
      <c r="W123" s="306"/>
      <c r="X123" s="306"/>
      <c r="Y123" s="306"/>
    </row>
    <row r="124" spans="1:25" ht="17.100000000000001" customHeight="1">
      <c r="U124" s="306"/>
      <c r="V124" s="306"/>
      <c r="W124" s="306"/>
      <c r="X124" s="306"/>
      <c r="Y124" s="306"/>
    </row>
    <row r="125" spans="1:25" ht="17.100000000000001" customHeight="1">
      <c r="U125" s="306"/>
      <c r="V125" s="306"/>
      <c r="W125" s="306"/>
      <c r="X125" s="306"/>
      <c r="Y125" s="306"/>
    </row>
    <row r="126" spans="1:25" ht="17.100000000000001" customHeight="1">
      <c r="A126" s="309"/>
      <c r="B126" s="309"/>
      <c r="C126" s="309"/>
      <c r="D126" s="309"/>
      <c r="E126" s="309"/>
      <c r="F126" s="309"/>
      <c r="G126" s="309"/>
      <c r="H126" s="309"/>
      <c r="I126" s="309"/>
      <c r="J126" s="309"/>
      <c r="K126" s="309"/>
      <c r="L126" s="309"/>
      <c r="M126" s="309"/>
      <c r="N126" s="309"/>
      <c r="O126" s="309"/>
      <c r="P126" s="309"/>
      <c r="Q126" s="309"/>
      <c r="R126" s="309"/>
      <c r="S126" s="309"/>
      <c r="T126" s="309"/>
      <c r="U126" s="309"/>
      <c r="V126" s="309"/>
      <c r="W126" s="309"/>
      <c r="X126" s="309"/>
      <c r="Y126" s="309"/>
    </row>
    <row r="127" spans="1:25" ht="17.100000000000001" customHeight="1">
      <c r="A127" s="272"/>
      <c r="B127" s="272"/>
      <c r="C127" s="272"/>
      <c r="D127" s="272"/>
      <c r="E127" s="272"/>
      <c r="F127" s="272"/>
      <c r="G127" s="272"/>
      <c r="H127" s="272"/>
      <c r="I127" s="272"/>
      <c r="J127" s="272"/>
      <c r="K127" s="272"/>
      <c r="L127" s="272"/>
      <c r="M127" s="272"/>
      <c r="N127" s="272"/>
      <c r="O127" s="272"/>
      <c r="P127" s="272"/>
      <c r="Q127" s="272"/>
      <c r="R127" s="272"/>
      <c r="S127" s="272"/>
      <c r="T127" s="272"/>
      <c r="U127" s="272"/>
      <c r="V127" s="272"/>
      <c r="W127" s="272"/>
      <c r="X127" s="272"/>
      <c r="Y127" s="272"/>
    </row>
    <row r="128" spans="1:25" ht="17.100000000000001" customHeight="1">
      <c r="A128" s="272"/>
      <c r="B128" s="272"/>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c r="Y128" s="272"/>
    </row>
    <row r="129" spans="1:25" ht="17.25" customHeight="1">
      <c r="A129" s="272"/>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c r="Y129" s="272"/>
    </row>
    <row r="130" spans="1:25" ht="17.25" customHeight="1">
      <c r="A130" s="272"/>
      <c r="B130" s="272"/>
      <c r="C130" s="272"/>
      <c r="D130" s="272"/>
      <c r="E130" s="272"/>
      <c r="F130" s="272"/>
      <c r="G130" s="272"/>
      <c r="H130" s="272"/>
      <c r="I130" s="272"/>
      <c r="J130" s="272"/>
      <c r="K130" s="272"/>
      <c r="L130" s="272"/>
      <c r="M130" s="272"/>
      <c r="N130" s="272"/>
      <c r="O130" s="272"/>
      <c r="P130" s="272"/>
      <c r="Q130" s="272"/>
      <c r="R130" s="272"/>
      <c r="S130" s="272"/>
      <c r="T130" s="272"/>
      <c r="U130" s="272"/>
      <c r="V130" s="272"/>
      <c r="W130" s="272"/>
      <c r="X130" s="272"/>
      <c r="Y130" s="272"/>
    </row>
    <row r="131" spans="1:25" ht="17.25" customHeight="1">
      <c r="A131" s="272"/>
      <c r="B131" s="272"/>
      <c r="C131" s="272"/>
      <c r="D131" s="272"/>
      <c r="E131" s="272"/>
      <c r="F131" s="272"/>
      <c r="G131" s="272"/>
      <c r="H131" s="272"/>
      <c r="I131" s="272"/>
      <c r="J131" s="272"/>
      <c r="K131" s="272"/>
      <c r="L131" s="272"/>
      <c r="M131" s="272"/>
      <c r="N131" s="272"/>
      <c r="O131" s="272"/>
      <c r="P131" s="272"/>
      <c r="Q131" s="272"/>
      <c r="R131" s="272"/>
      <c r="S131" s="272"/>
      <c r="T131" s="272"/>
      <c r="U131" s="272"/>
      <c r="V131" s="272"/>
      <c r="W131" s="272"/>
      <c r="X131" s="272"/>
      <c r="Y131" s="272"/>
    </row>
    <row r="132" spans="1:25" ht="17.25" customHeight="1">
      <c r="A132" s="272"/>
      <c r="B132" s="272"/>
      <c r="C132" s="272"/>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row>
    <row r="133" spans="1:25" ht="17.25" customHeight="1">
      <c r="A133" s="272"/>
      <c r="B133" s="272"/>
      <c r="C133" s="272"/>
      <c r="D133" s="272"/>
      <c r="E133" s="272"/>
      <c r="F133" s="272"/>
      <c r="G133" s="272"/>
      <c r="H133" s="272"/>
      <c r="I133" s="272"/>
      <c r="J133" s="272"/>
      <c r="K133" s="272"/>
      <c r="L133" s="272"/>
      <c r="M133" s="272"/>
      <c r="N133" s="272"/>
      <c r="O133" s="272"/>
      <c r="P133" s="272"/>
      <c r="Q133" s="272"/>
      <c r="R133" s="272"/>
      <c r="S133" s="272"/>
      <c r="T133" s="272"/>
      <c r="U133" s="272"/>
      <c r="V133" s="272"/>
      <c r="W133" s="272"/>
      <c r="X133" s="272"/>
      <c r="Y133" s="272"/>
    </row>
    <row r="134" spans="1:25" ht="17.25" customHeight="1">
      <c r="A134" s="272"/>
      <c r="B134" s="272"/>
      <c r="C134" s="272"/>
      <c r="D134" s="272"/>
      <c r="E134" s="272"/>
      <c r="F134" s="272"/>
      <c r="G134" s="272"/>
      <c r="H134" s="272"/>
      <c r="I134" s="272"/>
      <c r="J134" s="272"/>
      <c r="K134" s="272"/>
      <c r="L134" s="272"/>
      <c r="M134" s="272"/>
      <c r="N134" s="272"/>
      <c r="O134" s="272"/>
      <c r="P134" s="272"/>
      <c r="Q134" s="272"/>
      <c r="R134" s="272"/>
      <c r="S134" s="272"/>
      <c r="T134" s="272"/>
      <c r="U134" s="272"/>
      <c r="V134" s="272"/>
      <c r="W134" s="272"/>
      <c r="X134" s="272"/>
      <c r="Y134" s="272"/>
    </row>
    <row r="135" spans="1:25" ht="17.25" customHeight="1">
      <c r="A135" s="272"/>
      <c r="B135" s="272"/>
      <c r="C135" s="272"/>
      <c r="D135" s="272"/>
      <c r="E135" s="272"/>
      <c r="F135" s="272"/>
      <c r="G135" s="272"/>
      <c r="H135" s="272"/>
      <c r="I135" s="272"/>
      <c r="J135" s="272"/>
      <c r="K135" s="272"/>
      <c r="L135" s="272"/>
      <c r="M135" s="272"/>
      <c r="N135" s="272"/>
      <c r="O135" s="272"/>
      <c r="P135" s="272"/>
      <c r="Q135" s="272"/>
      <c r="R135" s="272"/>
      <c r="S135" s="272"/>
      <c r="T135" s="272"/>
      <c r="U135" s="272"/>
      <c r="V135" s="272"/>
      <c r="W135" s="272"/>
      <c r="X135" s="272"/>
      <c r="Y135" s="272"/>
    </row>
    <row r="136" spans="1:25" ht="17.25" customHeight="1">
      <c r="A136" s="272"/>
      <c r="B136" s="272"/>
      <c r="C136" s="272"/>
      <c r="D136" s="272"/>
      <c r="E136" s="272"/>
      <c r="F136" s="272"/>
      <c r="G136" s="272"/>
      <c r="H136" s="272"/>
      <c r="I136" s="272"/>
      <c r="J136" s="272"/>
      <c r="K136" s="272"/>
      <c r="L136" s="272"/>
      <c r="M136" s="272"/>
      <c r="N136" s="272"/>
      <c r="O136" s="272"/>
      <c r="P136" s="272"/>
      <c r="Q136" s="272"/>
      <c r="R136" s="272"/>
      <c r="S136" s="272"/>
      <c r="T136" s="272"/>
      <c r="U136" s="272"/>
      <c r="V136" s="272"/>
      <c r="W136" s="272"/>
      <c r="X136" s="272"/>
      <c r="Y136" s="272"/>
    </row>
    <row r="137" spans="1:25" ht="17.25" customHeight="1">
      <c r="A137" s="272"/>
      <c r="B137" s="272"/>
      <c r="C137" s="272"/>
      <c r="D137" s="272"/>
      <c r="E137" s="272"/>
      <c r="F137" s="272"/>
      <c r="G137" s="272"/>
      <c r="H137" s="272"/>
      <c r="I137" s="272"/>
      <c r="J137" s="272"/>
      <c r="K137" s="272"/>
      <c r="L137" s="272"/>
      <c r="M137" s="272"/>
      <c r="N137" s="272"/>
      <c r="O137" s="272"/>
      <c r="P137" s="272"/>
      <c r="Q137" s="272"/>
      <c r="R137" s="272"/>
      <c r="S137" s="272"/>
      <c r="T137" s="272"/>
      <c r="U137" s="272"/>
      <c r="V137" s="272"/>
      <c r="W137" s="272"/>
      <c r="X137" s="272"/>
      <c r="Y137" s="272"/>
    </row>
    <row r="138" spans="1:25" ht="17.25" customHeight="1">
      <c r="A138" s="272"/>
      <c r="B138" s="272"/>
      <c r="C138" s="272"/>
      <c r="D138" s="272"/>
      <c r="E138" s="272"/>
      <c r="F138" s="272"/>
      <c r="G138" s="272"/>
      <c r="H138" s="272"/>
      <c r="I138" s="272"/>
      <c r="J138" s="272"/>
      <c r="K138" s="272"/>
      <c r="L138" s="272"/>
      <c r="M138" s="272"/>
      <c r="N138" s="272"/>
      <c r="O138" s="272"/>
      <c r="P138" s="272"/>
      <c r="Q138" s="272"/>
      <c r="R138" s="272"/>
      <c r="S138" s="272"/>
      <c r="T138" s="272"/>
      <c r="U138" s="272"/>
      <c r="V138" s="272"/>
      <c r="W138" s="272"/>
      <c r="X138" s="272"/>
      <c r="Y138" s="272"/>
    </row>
    <row r="139" spans="1:25" ht="17.25" customHeight="1">
      <c r="A139" s="272"/>
      <c r="B139" s="272"/>
      <c r="C139" s="272"/>
      <c r="D139" s="272"/>
      <c r="E139" s="272"/>
      <c r="F139" s="272"/>
      <c r="G139" s="272"/>
      <c r="H139" s="272"/>
      <c r="I139" s="272"/>
      <c r="J139" s="272"/>
      <c r="K139" s="272"/>
      <c r="L139" s="272"/>
      <c r="M139" s="272"/>
      <c r="N139" s="272"/>
      <c r="O139" s="272"/>
      <c r="P139" s="272"/>
      <c r="Q139" s="272"/>
      <c r="R139" s="272"/>
      <c r="S139" s="272"/>
      <c r="T139" s="272"/>
      <c r="U139" s="272"/>
      <c r="V139" s="272"/>
      <c r="W139" s="272"/>
      <c r="X139" s="272"/>
      <c r="Y139" s="272"/>
    </row>
    <row r="140" spans="1:25" ht="17.25" customHeight="1">
      <c r="A140" s="272"/>
      <c r="B140" s="272"/>
      <c r="C140" s="272"/>
      <c r="D140" s="272"/>
      <c r="E140" s="272"/>
      <c r="F140" s="272"/>
      <c r="G140" s="272"/>
      <c r="H140" s="272"/>
      <c r="I140" s="272"/>
      <c r="J140" s="272"/>
      <c r="K140" s="272"/>
      <c r="L140" s="272"/>
      <c r="M140" s="272"/>
      <c r="N140" s="272"/>
      <c r="O140" s="272"/>
      <c r="P140" s="272"/>
      <c r="Q140" s="272"/>
      <c r="R140" s="272"/>
      <c r="S140" s="272"/>
      <c r="T140" s="272"/>
      <c r="U140" s="272"/>
      <c r="V140" s="272"/>
      <c r="W140" s="272"/>
      <c r="X140" s="272"/>
      <c r="Y140" s="272"/>
    </row>
    <row r="141" spans="1:25" ht="17.25" customHeight="1">
      <c r="A141" s="272"/>
      <c r="B141" s="272"/>
      <c r="C141" s="272"/>
      <c r="D141" s="272"/>
      <c r="E141" s="272"/>
      <c r="F141" s="272"/>
      <c r="G141" s="272"/>
      <c r="H141" s="272"/>
      <c r="I141" s="272"/>
      <c r="J141" s="272"/>
      <c r="K141" s="272"/>
      <c r="L141" s="272"/>
      <c r="M141" s="272"/>
      <c r="N141" s="272"/>
      <c r="O141" s="272"/>
      <c r="P141" s="272"/>
      <c r="Q141" s="272"/>
      <c r="R141" s="272"/>
      <c r="S141" s="272"/>
      <c r="T141" s="272"/>
      <c r="U141" s="272"/>
      <c r="V141" s="272"/>
      <c r="W141" s="272"/>
      <c r="X141" s="272"/>
      <c r="Y141" s="272"/>
    </row>
    <row r="142" spans="1:25" ht="17.25" customHeight="1">
      <c r="A142" s="272"/>
      <c r="B142" s="272"/>
      <c r="C142" s="272"/>
      <c r="D142" s="272"/>
      <c r="E142" s="272"/>
      <c r="F142" s="272"/>
      <c r="G142" s="272"/>
      <c r="H142" s="272"/>
      <c r="I142" s="272"/>
      <c r="J142" s="272"/>
      <c r="K142" s="272"/>
      <c r="L142" s="272"/>
      <c r="M142" s="272"/>
      <c r="N142" s="272"/>
      <c r="O142" s="272"/>
      <c r="P142" s="272"/>
      <c r="Q142" s="272"/>
      <c r="R142" s="272"/>
      <c r="S142" s="272"/>
      <c r="T142" s="272"/>
      <c r="U142" s="272"/>
      <c r="V142" s="272"/>
      <c r="W142" s="272"/>
      <c r="X142" s="272"/>
      <c r="Y142" s="272"/>
    </row>
    <row r="143" spans="1:25" ht="17.25" customHeight="1">
      <c r="A143" s="272"/>
      <c r="B143" s="272"/>
      <c r="C143" s="272"/>
      <c r="D143" s="272"/>
      <c r="E143" s="272"/>
      <c r="F143" s="272"/>
      <c r="G143" s="272"/>
      <c r="H143" s="272"/>
      <c r="I143" s="272"/>
      <c r="J143" s="272"/>
      <c r="K143" s="272"/>
      <c r="L143" s="272"/>
      <c r="M143" s="272"/>
      <c r="N143" s="272"/>
      <c r="O143" s="272"/>
      <c r="P143" s="272"/>
      <c r="Q143" s="272"/>
      <c r="R143" s="272"/>
      <c r="S143" s="272"/>
      <c r="T143" s="272"/>
      <c r="U143" s="272"/>
      <c r="V143" s="272"/>
      <c r="W143" s="272"/>
      <c r="X143" s="272"/>
      <c r="Y143" s="272"/>
    </row>
    <row r="144" spans="1:25" ht="17.25" customHeight="1">
      <c r="A144" s="272"/>
      <c r="B144" s="272"/>
      <c r="C144" s="272"/>
      <c r="D144" s="272"/>
      <c r="E144" s="272"/>
      <c r="F144" s="272"/>
      <c r="G144" s="272"/>
      <c r="H144" s="272"/>
      <c r="I144" s="272"/>
      <c r="J144" s="272"/>
      <c r="K144" s="272"/>
      <c r="L144" s="272"/>
      <c r="M144" s="272"/>
      <c r="N144" s="272"/>
      <c r="O144" s="272"/>
      <c r="P144" s="272"/>
      <c r="Q144" s="272"/>
      <c r="R144" s="272"/>
      <c r="S144" s="272"/>
      <c r="T144" s="272"/>
      <c r="U144" s="272"/>
      <c r="V144" s="272"/>
      <c r="W144" s="272"/>
      <c r="X144" s="272"/>
      <c r="Y144" s="272"/>
    </row>
    <row r="145" spans="1:25" ht="17.25" customHeight="1">
      <c r="A145" s="272"/>
      <c r="B145" s="272"/>
      <c r="C145" s="272"/>
      <c r="D145" s="272"/>
      <c r="E145" s="272"/>
      <c r="F145" s="272"/>
      <c r="G145" s="272"/>
      <c r="H145" s="272"/>
      <c r="I145" s="272"/>
      <c r="J145" s="272"/>
      <c r="K145" s="272"/>
      <c r="L145" s="272"/>
      <c r="M145" s="272"/>
      <c r="N145" s="272"/>
      <c r="O145" s="272"/>
      <c r="P145" s="272"/>
      <c r="Q145" s="272"/>
      <c r="R145" s="272"/>
      <c r="S145" s="272"/>
      <c r="T145" s="272"/>
      <c r="U145" s="272"/>
      <c r="V145" s="272"/>
      <c r="W145" s="272"/>
      <c r="X145" s="272"/>
      <c r="Y145" s="272"/>
    </row>
    <row r="146" spans="1:25" ht="17.25" customHeight="1">
      <c r="A146" s="272"/>
      <c r="B146" s="272"/>
      <c r="C146" s="272"/>
      <c r="D146" s="272"/>
      <c r="E146" s="272"/>
      <c r="F146" s="272"/>
      <c r="G146" s="272"/>
      <c r="H146" s="272"/>
      <c r="I146" s="272"/>
      <c r="J146" s="272"/>
      <c r="K146" s="272"/>
      <c r="L146" s="272"/>
      <c r="M146" s="272"/>
      <c r="N146" s="272"/>
      <c r="O146" s="272"/>
      <c r="P146" s="272"/>
      <c r="Q146" s="272"/>
      <c r="R146" s="272"/>
      <c r="S146" s="272"/>
      <c r="T146" s="272"/>
      <c r="U146" s="272"/>
      <c r="V146" s="272"/>
      <c r="W146" s="272"/>
      <c r="X146" s="272"/>
      <c r="Y146" s="272"/>
    </row>
    <row r="147" spans="1:25" ht="17.25" customHeight="1">
      <c r="A147" s="272"/>
      <c r="B147" s="272"/>
      <c r="C147" s="272"/>
      <c r="D147" s="272"/>
      <c r="E147" s="272"/>
      <c r="F147" s="272"/>
      <c r="G147" s="272"/>
      <c r="H147" s="272"/>
      <c r="I147" s="272"/>
      <c r="J147" s="272"/>
      <c r="K147" s="272"/>
      <c r="L147" s="272"/>
      <c r="M147" s="272"/>
      <c r="N147" s="272"/>
      <c r="O147" s="272"/>
      <c r="P147" s="272"/>
      <c r="Q147" s="272"/>
      <c r="R147" s="272"/>
      <c r="S147" s="272"/>
      <c r="T147" s="272"/>
      <c r="U147" s="272"/>
      <c r="V147" s="272"/>
      <c r="W147" s="272"/>
      <c r="X147" s="272"/>
      <c r="Y147" s="272"/>
    </row>
    <row r="148" spans="1:25" ht="17.25" customHeight="1">
      <c r="A148" s="272"/>
      <c r="B148" s="272"/>
      <c r="C148" s="272"/>
      <c r="D148" s="272"/>
      <c r="E148" s="272"/>
      <c r="F148" s="272"/>
      <c r="G148" s="272"/>
      <c r="H148" s="272"/>
      <c r="I148" s="272"/>
      <c r="J148" s="272"/>
      <c r="K148" s="272"/>
      <c r="L148" s="272"/>
      <c r="M148" s="272"/>
      <c r="N148" s="272"/>
      <c r="O148" s="272"/>
      <c r="P148" s="272"/>
      <c r="Q148" s="272"/>
      <c r="R148" s="272"/>
      <c r="S148" s="272"/>
      <c r="T148" s="272"/>
      <c r="U148" s="272"/>
      <c r="V148" s="272"/>
      <c r="W148" s="272"/>
      <c r="X148" s="272"/>
      <c r="Y148" s="272"/>
    </row>
    <row r="149" spans="1:25" ht="17.25" customHeight="1">
      <c r="A149" s="272"/>
      <c r="B149" s="272"/>
      <c r="C149" s="272"/>
      <c r="D149" s="272"/>
      <c r="E149" s="272"/>
      <c r="F149" s="272"/>
      <c r="G149" s="272"/>
      <c r="H149" s="272"/>
      <c r="I149" s="272"/>
      <c r="J149" s="272"/>
      <c r="K149" s="272"/>
      <c r="L149" s="272"/>
      <c r="M149" s="272"/>
      <c r="N149" s="272"/>
      <c r="O149" s="272"/>
      <c r="P149" s="272"/>
      <c r="Q149" s="272"/>
      <c r="R149" s="272"/>
      <c r="S149" s="272"/>
      <c r="T149" s="272"/>
      <c r="U149" s="272"/>
      <c r="V149" s="272"/>
      <c r="W149" s="272"/>
      <c r="X149" s="272"/>
      <c r="Y149" s="272"/>
    </row>
    <row r="150" spans="1:25" ht="17.25" customHeight="1">
      <c r="A150" s="272"/>
      <c r="B150" s="272"/>
      <c r="C150" s="272"/>
      <c r="D150" s="272"/>
      <c r="E150" s="272"/>
      <c r="F150" s="272"/>
      <c r="G150" s="272"/>
      <c r="H150" s="272"/>
      <c r="I150" s="272"/>
      <c r="J150" s="272"/>
      <c r="K150" s="272"/>
      <c r="L150" s="272"/>
      <c r="M150" s="272"/>
      <c r="N150" s="272"/>
      <c r="O150" s="272"/>
      <c r="P150" s="272"/>
      <c r="Q150" s="272"/>
      <c r="R150" s="272"/>
      <c r="S150" s="272"/>
      <c r="T150" s="272"/>
      <c r="U150" s="272"/>
      <c r="V150" s="272"/>
      <c r="W150" s="272"/>
      <c r="X150" s="272"/>
      <c r="Y150" s="272"/>
    </row>
    <row r="151" spans="1:25" ht="15" customHeight="1">
      <c r="A151" s="272"/>
      <c r="B151" s="272"/>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row>
    <row r="152" spans="1:25" ht="0.75" customHeight="1"/>
    <row r="156" spans="1:25" hidden="1"/>
    <row r="157" spans="1:25" hidden="1"/>
    <row r="158" spans="1:25" hidden="1"/>
    <row r="159" spans="1:25" hidden="1">
      <c r="A159" s="279" t="s">
        <v>46</v>
      </c>
      <c r="B159" s="279"/>
      <c r="C159" s="279"/>
      <c r="D159" s="280" t="s">
        <v>81</v>
      </c>
      <c r="E159" s="281"/>
      <c r="M159" s="273" t="s">
        <v>101</v>
      </c>
    </row>
    <row r="160" spans="1:25" hidden="1">
      <c r="A160" s="282" t="s">
        <v>84</v>
      </c>
      <c r="B160" s="282"/>
      <c r="C160" s="282"/>
      <c r="D160" s="283" t="s">
        <v>85</v>
      </c>
      <c r="E160" s="284"/>
      <c r="M160" s="285">
        <v>5</v>
      </c>
    </row>
    <row r="161" spans="1:14" hidden="1">
      <c r="M161" s="285">
        <v>6</v>
      </c>
      <c r="N161" s="285"/>
    </row>
    <row r="162" spans="1:14" hidden="1">
      <c r="A162" s="286" t="s">
        <v>79</v>
      </c>
      <c r="B162" s="286"/>
      <c r="C162" s="286"/>
      <c r="D162" s="287" t="s">
        <v>42</v>
      </c>
      <c r="M162" s="285">
        <v>9</v>
      </c>
      <c r="N162" s="285"/>
    </row>
    <row r="163" spans="1:14" hidden="1">
      <c r="M163" s="285">
        <v>10</v>
      </c>
      <c r="N163" s="285"/>
    </row>
    <row r="164" spans="1:14" hidden="1">
      <c r="M164" s="285">
        <v>13</v>
      </c>
      <c r="N164" s="285"/>
    </row>
    <row r="165" spans="1:14" hidden="1">
      <c r="M165" s="285">
        <v>16</v>
      </c>
      <c r="N165" s="285"/>
    </row>
    <row r="166" spans="1:14" hidden="1">
      <c r="M166" s="285">
        <v>55</v>
      </c>
      <c r="N166" s="285"/>
    </row>
    <row r="167" spans="1:14" hidden="1">
      <c r="A167" s="288"/>
      <c r="B167" s="288"/>
      <c r="C167" s="288"/>
      <c r="D167" s="289">
        <v>0.25</v>
      </c>
      <c r="E167" s="290"/>
      <c r="M167" s="285">
        <v>56</v>
      </c>
      <c r="N167" s="285"/>
    </row>
    <row r="168" spans="1:14" hidden="1">
      <c r="A168" s="288"/>
      <c r="B168" s="288"/>
      <c r="C168" s="288"/>
      <c r="D168" s="289">
        <v>0.65</v>
      </c>
      <c r="E168" s="290"/>
    </row>
    <row r="169" spans="1:14" hidden="1">
      <c r="M169" s="291" t="s">
        <v>58</v>
      </c>
    </row>
    <row r="170" spans="1:14" hidden="1">
      <c r="A170" s="279"/>
      <c r="B170" s="279"/>
      <c r="C170" s="279"/>
      <c r="D170" s="292">
        <v>1</v>
      </c>
      <c r="E170" s="285"/>
      <c r="M170" s="291" t="e">
        <f>(#REF!+P101)*S101</f>
        <v>#REF!</v>
      </c>
    </row>
    <row r="171" spans="1:14" hidden="1">
      <c r="D171" s="293">
        <v>2</v>
      </c>
      <c r="E171" s="285"/>
      <c r="M171" s="291" t="e">
        <f>(#REF!+P102)*S102</f>
        <v>#REF!</v>
      </c>
    </row>
    <row r="172" spans="1:14" hidden="1">
      <c r="D172" s="293">
        <v>3</v>
      </c>
      <c r="E172" s="285"/>
      <c r="M172" s="291" t="e">
        <f>(#REF!+P104)*S104</f>
        <v>#REF!</v>
      </c>
    </row>
    <row r="173" spans="1:14" hidden="1">
      <c r="D173" s="293">
        <v>4</v>
      </c>
      <c r="E173" s="285"/>
      <c r="M173" s="291" t="e">
        <f>(#REF!+P105)*S105</f>
        <v>#REF!</v>
      </c>
    </row>
    <row r="174" spans="1:14" hidden="1">
      <c r="D174" s="293">
        <v>5</v>
      </c>
      <c r="E174" s="285"/>
      <c r="M174" s="291" t="e">
        <f>(#REF!+P108)*S108</f>
        <v>#REF!</v>
      </c>
    </row>
    <row r="175" spans="1:14" hidden="1">
      <c r="D175" s="293">
        <v>6</v>
      </c>
      <c r="E175" s="285"/>
    </row>
    <row r="176" spans="1:14" hidden="1">
      <c r="D176" s="293">
        <v>9</v>
      </c>
      <c r="E176" s="285"/>
    </row>
    <row r="177" spans="1:5" hidden="1">
      <c r="D177" s="293">
        <v>10</v>
      </c>
      <c r="E177" s="285"/>
    </row>
    <row r="178" spans="1:5" hidden="1">
      <c r="D178" s="293">
        <v>11</v>
      </c>
      <c r="E178" s="285"/>
    </row>
    <row r="179" spans="1:5" hidden="1">
      <c r="D179" s="293">
        <v>12</v>
      </c>
      <c r="E179" s="285"/>
    </row>
    <row r="180" spans="1:5" hidden="1">
      <c r="D180" s="293">
        <v>13</v>
      </c>
      <c r="E180" s="285"/>
    </row>
    <row r="181" spans="1:5" hidden="1">
      <c r="D181" s="293">
        <v>14</v>
      </c>
      <c r="E181" s="285"/>
    </row>
    <row r="182" spans="1:5" hidden="1">
      <c r="D182" s="293">
        <v>15</v>
      </c>
      <c r="E182" s="285"/>
    </row>
    <row r="183" spans="1:5" hidden="1">
      <c r="D183" s="293">
        <v>16</v>
      </c>
      <c r="E183" s="285"/>
    </row>
    <row r="184" spans="1:5" hidden="1">
      <c r="D184" s="293">
        <v>17</v>
      </c>
      <c r="E184" s="285"/>
    </row>
    <row r="185" spans="1:5" hidden="1">
      <c r="D185" s="293">
        <v>18</v>
      </c>
      <c r="E185" s="285"/>
    </row>
    <row r="186" spans="1:5" hidden="1">
      <c r="D186" s="293">
        <v>19</v>
      </c>
      <c r="E186" s="285"/>
    </row>
    <row r="187" spans="1:5" hidden="1">
      <c r="A187" s="282"/>
      <c r="B187" s="282"/>
      <c r="C187" s="282"/>
      <c r="D187" s="294">
        <v>20</v>
      </c>
      <c r="E187" s="285"/>
    </row>
    <row r="188" spans="1:5" hidden="1"/>
    <row r="189" spans="1:5" hidden="1">
      <c r="A189" s="279"/>
      <c r="B189" s="279"/>
      <c r="C189" s="279"/>
      <c r="D189" s="295">
        <v>0</v>
      </c>
      <c r="E189" s="290"/>
    </row>
    <row r="190" spans="1:5" hidden="1">
      <c r="D190" s="296">
        <v>0.03</v>
      </c>
      <c r="E190" s="290"/>
    </row>
    <row r="191" spans="1:5" hidden="1">
      <c r="D191" s="296">
        <v>0.05</v>
      </c>
      <c r="E191" s="290"/>
    </row>
    <row r="192" spans="1:5" hidden="1">
      <c r="D192" s="296">
        <v>7.0000000000000007E-2</v>
      </c>
      <c r="E192" s="290"/>
    </row>
    <row r="193" spans="1:5" hidden="1">
      <c r="D193" s="296">
        <v>0.08</v>
      </c>
      <c r="E193" s="290"/>
    </row>
    <row r="194" spans="1:5" hidden="1">
      <c r="D194" s="296">
        <v>0.1</v>
      </c>
      <c r="E194" s="290"/>
    </row>
    <row r="195" spans="1:5" hidden="1">
      <c r="D195" s="296">
        <v>0.15</v>
      </c>
      <c r="E195" s="290"/>
    </row>
    <row r="196" spans="1:5" hidden="1">
      <c r="A196" s="282"/>
      <c r="B196" s="282"/>
      <c r="C196" s="282"/>
      <c r="D196" s="297">
        <v>0.2</v>
      </c>
      <c r="E196" s="290"/>
    </row>
    <row r="197" spans="1:5" hidden="1"/>
    <row r="198" spans="1:5" hidden="1">
      <c r="A198" s="279"/>
      <c r="B198" s="279"/>
      <c r="C198" s="279"/>
      <c r="D198" s="298">
        <v>0</v>
      </c>
    </row>
    <row r="199" spans="1:5" hidden="1">
      <c r="D199" s="299">
        <v>1</v>
      </c>
    </row>
    <row r="200" spans="1:5" hidden="1">
      <c r="D200" s="299">
        <v>2</v>
      </c>
    </row>
    <row r="201" spans="1:5" hidden="1">
      <c r="D201" s="299">
        <v>3</v>
      </c>
    </row>
    <row r="202" spans="1:5" hidden="1">
      <c r="D202" s="299">
        <v>4</v>
      </c>
    </row>
    <row r="203" spans="1:5" hidden="1">
      <c r="D203" s="299">
        <v>5</v>
      </c>
    </row>
    <row r="204" spans="1:5" hidden="1">
      <c r="D204" s="299">
        <v>6</v>
      </c>
    </row>
    <row r="205" spans="1:5" hidden="1">
      <c r="D205" s="299">
        <v>7</v>
      </c>
    </row>
    <row r="206" spans="1:5" hidden="1">
      <c r="D206" s="299">
        <v>8</v>
      </c>
    </row>
    <row r="207" spans="1:5" hidden="1">
      <c r="D207" s="299">
        <v>9</v>
      </c>
    </row>
    <row r="208" spans="1:5" hidden="1">
      <c r="D208" s="299">
        <v>10</v>
      </c>
    </row>
    <row r="209" spans="1:4" hidden="1">
      <c r="D209" s="299">
        <v>11</v>
      </c>
    </row>
    <row r="210" spans="1:4" hidden="1">
      <c r="D210" s="299">
        <v>12</v>
      </c>
    </row>
    <row r="211" spans="1:4" hidden="1">
      <c r="D211" s="299">
        <v>13</v>
      </c>
    </row>
    <row r="212" spans="1:4" hidden="1">
      <c r="D212" s="299">
        <v>14</v>
      </c>
    </row>
    <row r="213" spans="1:4" hidden="1">
      <c r="D213" s="299">
        <v>15</v>
      </c>
    </row>
    <row r="214" spans="1:4" hidden="1">
      <c r="A214" s="282"/>
      <c r="B214" s="282"/>
      <c r="C214" s="282"/>
      <c r="D214" s="300">
        <v>16</v>
      </c>
    </row>
    <row r="215" spans="1:4" hidden="1"/>
    <row r="216" spans="1:4" hidden="1"/>
    <row r="217" spans="1:4" hidden="1">
      <c r="A217" s="301" t="s">
        <v>20</v>
      </c>
      <c r="B217" s="314"/>
      <c r="C217" s="314"/>
    </row>
    <row r="218" spans="1:4" hidden="1">
      <c r="A218" s="302">
        <v>0.66666666666666663</v>
      </c>
      <c r="B218" s="315"/>
      <c r="C218" s="315"/>
    </row>
    <row r="219" spans="1:4" hidden="1">
      <c r="A219" s="303" t="s">
        <v>21</v>
      </c>
      <c r="B219" s="316"/>
      <c r="C219" s="316"/>
    </row>
    <row r="220" spans="1:4" hidden="1">
      <c r="A220" s="303" t="s">
        <v>22</v>
      </c>
      <c r="B220" s="316"/>
      <c r="C220" s="316"/>
    </row>
    <row r="221" spans="1:4" hidden="1">
      <c r="A221" s="303" t="s">
        <v>23</v>
      </c>
      <c r="B221" s="316"/>
      <c r="C221" s="316"/>
    </row>
    <row r="222" spans="1:4" hidden="1">
      <c r="A222" s="303" t="s">
        <v>24</v>
      </c>
      <c r="B222" s="316"/>
      <c r="C222" s="316"/>
    </row>
    <row r="223" spans="1:4" hidden="1">
      <c r="A223" s="303" t="s">
        <v>25</v>
      </c>
      <c r="B223" s="316"/>
      <c r="C223" s="316"/>
    </row>
    <row r="224" spans="1:4" hidden="1">
      <c r="A224" s="304"/>
      <c r="B224" s="314"/>
      <c r="C224" s="314"/>
    </row>
    <row r="225" spans="1:3" hidden="1"/>
    <row r="226" spans="1:3" hidden="1">
      <c r="A226" s="273" t="s">
        <v>124</v>
      </c>
    </row>
    <row r="227" spans="1:3" hidden="1">
      <c r="A227" s="284">
        <f>SUM(M100,M111,N119,N121,M131,M140)</f>
        <v>0</v>
      </c>
      <c r="B227" s="284"/>
      <c r="C227" s="284"/>
    </row>
    <row r="228" spans="1:3" hidden="1"/>
  </sheetData>
  <mergeCells count="161">
    <mergeCell ref="A37:B37"/>
    <mergeCell ref="C37:D37"/>
    <mergeCell ref="E37:Y37"/>
    <mergeCell ref="O14:Q17"/>
    <mergeCell ref="O9:P9"/>
    <mergeCell ref="Q9:Y9"/>
    <mergeCell ref="O8:P8"/>
    <mergeCell ref="J6:N7"/>
    <mergeCell ref="Q8:Y8"/>
    <mergeCell ref="O11:P11"/>
    <mergeCell ref="Q11:Y11"/>
    <mergeCell ref="O12:P12"/>
    <mergeCell ref="Q12:Y12"/>
    <mergeCell ref="O13:P13"/>
    <mergeCell ref="Q13:Y13"/>
    <mergeCell ref="D9:N10"/>
    <mergeCell ref="D12:N13"/>
    <mergeCell ref="Q10:Y10"/>
    <mergeCell ref="A31:Y31"/>
    <mergeCell ref="C34:D34"/>
    <mergeCell ref="E34:Y34"/>
    <mergeCell ref="A35:B35"/>
    <mergeCell ref="C35:D35"/>
    <mergeCell ref="E35:Y35"/>
    <mergeCell ref="T1:V1"/>
    <mergeCell ref="K8:N8"/>
    <mergeCell ref="X1:Y1"/>
    <mergeCell ref="A36:B36"/>
    <mergeCell ref="C36:D36"/>
    <mergeCell ref="E36:Y36"/>
    <mergeCell ref="A2:Y2"/>
    <mergeCell ref="R69:Y69"/>
    <mergeCell ref="A65:Y65"/>
    <mergeCell ref="A66:Y66"/>
    <mergeCell ref="A67:Y67"/>
    <mergeCell ref="A54:Y54"/>
    <mergeCell ref="A47:B47"/>
    <mergeCell ref="A48:B48"/>
    <mergeCell ref="A63:Y63"/>
    <mergeCell ref="A64:Y64"/>
    <mergeCell ref="A50:Y50"/>
    <mergeCell ref="A51:Y51"/>
    <mergeCell ref="A52:Y52"/>
    <mergeCell ref="A61:Y61"/>
    <mergeCell ref="A62:Y62"/>
    <mergeCell ref="A55:Y55"/>
    <mergeCell ref="A56:Y56"/>
    <mergeCell ref="A57:Y57"/>
    <mergeCell ref="E49:Y49"/>
    <mergeCell ref="A58:Y58"/>
    <mergeCell ref="E47:Y47"/>
    <mergeCell ref="E48:Y48"/>
    <mergeCell ref="A60:Y60"/>
    <mergeCell ref="A53:Y53"/>
    <mergeCell ref="C47:D47"/>
    <mergeCell ref="A4:C4"/>
    <mergeCell ref="A5:C7"/>
    <mergeCell ref="D4:I4"/>
    <mergeCell ref="J4:N4"/>
    <mergeCell ref="A8:C13"/>
    <mergeCell ref="A14:C17"/>
    <mergeCell ref="A18:C29"/>
    <mergeCell ref="D25:E25"/>
    <mergeCell ref="F25:G25"/>
    <mergeCell ref="H25:Y25"/>
    <mergeCell ref="F28:G28"/>
    <mergeCell ref="H28:Y28"/>
    <mergeCell ref="H19:Y19"/>
    <mergeCell ref="D24:E24"/>
    <mergeCell ref="F24:G24"/>
    <mergeCell ref="D28:E28"/>
    <mergeCell ref="H27:Y27"/>
    <mergeCell ref="H22:Y22"/>
    <mergeCell ref="D23:E23"/>
    <mergeCell ref="F23:G23"/>
    <mergeCell ref="O10:P10"/>
    <mergeCell ref="F22:G22"/>
    <mergeCell ref="D22:E22"/>
    <mergeCell ref="Q5:R7"/>
    <mergeCell ref="S5:S7"/>
    <mergeCell ref="T5:T7"/>
    <mergeCell ref="U5:U7"/>
    <mergeCell ref="V5:V7"/>
    <mergeCell ref="W5:W7"/>
    <mergeCell ref="H20:Y20"/>
    <mergeCell ref="D21:E21"/>
    <mergeCell ref="F21:G21"/>
    <mergeCell ref="X5:Y7"/>
    <mergeCell ref="M11:N11"/>
    <mergeCell ref="A59:Y59"/>
    <mergeCell ref="D8:E8"/>
    <mergeCell ref="D11:G11"/>
    <mergeCell ref="I11:K11"/>
    <mergeCell ref="G8:I8"/>
    <mergeCell ref="E46:Y46"/>
    <mergeCell ref="E43:Y43"/>
    <mergeCell ref="E44:Y44"/>
    <mergeCell ref="E45:Y45"/>
    <mergeCell ref="A42:D42"/>
    <mergeCell ref="A39:B39"/>
    <mergeCell ref="C39:D39"/>
    <mergeCell ref="E39:Y39"/>
    <mergeCell ref="C40:D40"/>
    <mergeCell ref="E40:Y40"/>
    <mergeCell ref="A41:B41"/>
    <mergeCell ref="H21:Y21"/>
    <mergeCell ref="D15:N17"/>
    <mergeCell ref="D14:N14"/>
    <mergeCell ref="R14:Y17"/>
    <mergeCell ref="D18:G18"/>
    <mergeCell ref="D19:E19"/>
    <mergeCell ref="F19:G19"/>
    <mergeCell ref="H18:Y18"/>
    <mergeCell ref="A49:B49"/>
    <mergeCell ref="C48:D48"/>
    <mergeCell ref="C49:D49"/>
    <mergeCell ref="A46:B46"/>
    <mergeCell ref="C44:D44"/>
    <mergeCell ref="C45:D45"/>
    <mergeCell ref="A44:B44"/>
    <mergeCell ref="E32:Y32"/>
    <mergeCell ref="E42:Y42"/>
    <mergeCell ref="A40:B40"/>
    <mergeCell ref="A43:B43"/>
    <mergeCell ref="C43:D43"/>
    <mergeCell ref="A32:D32"/>
    <mergeCell ref="C41:D41"/>
    <mergeCell ref="E41:Y41"/>
    <mergeCell ref="C46:D46"/>
    <mergeCell ref="A45:B45"/>
    <mergeCell ref="A38:B38"/>
    <mergeCell ref="C38:D38"/>
    <mergeCell ref="E38:Y38"/>
    <mergeCell ref="A33:B33"/>
    <mergeCell ref="C33:D33"/>
    <mergeCell ref="E33:Y33"/>
    <mergeCell ref="A34:B34"/>
    <mergeCell ref="X4:Y4"/>
    <mergeCell ref="Q4:W4"/>
    <mergeCell ref="A1:S1"/>
    <mergeCell ref="A3:Y3"/>
    <mergeCell ref="A30:Y30"/>
    <mergeCell ref="O4:P4"/>
    <mergeCell ref="O5:P7"/>
    <mergeCell ref="H24:Y24"/>
    <mergeCell ref="D29:E29"/>
    <mergeCell ref="F29:G29"/>
    <mergeCell ref="H29:Y29"/>
    <mergeCell ref="D26:E26"/>
    <mergeCell ref="F26:G26"/>
    <mergeCell ref="H26:Y26"/>
    <mergeCell ref="D27:E27"/>
    <mergeCell ref="H23:Y23"/>
    <mergeCell ref="D20:E20"/>
    <mergeCell ref="F20:G20"/>
    <mergeCell ref="D6:I7"/>
    <mergeCell ref="F27:G27"/>
    <mergeCell ref="D5:E5"/>
    <mergeCell ref="J5:L5"/>
    <mergeCell ref="F5:I5"/>
    <mergeCell ref="M5:N5"/>
  </mergeCells>
  <phoneticPr fontId="1"/>
  <dataValidations count="3">
    <dataValidation type="list" allowBlank="1" showInputMessage="1" showErrorMessage="1" sqref="O5:P7" xr:uid="{00000000-0002-0000-0500-000000000000}">
      <formula1>"男,女"</formula1>
    </dataValidation>
    <dataValidation imeMode="halfAlpha" allowBlank="1" showInputMessage="1" showErrorMessage="1" sqref="D19:G29 A33:D41 Q8:Y13 A43:D49" xr:uid="{687086EC-097B-4B44-993A-37B5ABAFAF95}"/>
    <dataValidation imeMode="hiragana" allowBlank="1" showInputMessage="1" showErrorMessage="1" sqref="R14:Y17 D15:N17 H19:Y29 E33:Y49" xr:uid="{DCE45DB6-EAFC-458A-AD45-AB24829C8F4E}"/>
  </dataValidations>
  <printOptions horizontalCentered="1" verticalCentered="1"/>
  <pageMargins left="0" right="0" top="0" bottom="0" header="0" footer="0"/>
  <pageSetup paperSize="9" orientation="portrait" verticalDpi="200" r:id="rId1"/>
  <headerFooter alignWithMargins="0">
    <oddFooter>&amp;C&amp;"ＭＳ 明朝,標準"&amp;9&amp;K000000-国4-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24"/>
  </sheetPr>
  <dimension ref="A1:X207"/>
  <sheetViews>
    <sheetView showGridLines="0" showZeros="0" topLeftCell="A23" zoomScaleNormal="100" workbookViewId="0">
      <selection activeCell="AA24" sqref="AA24"/>
    </sheetView>
  </sheetViews>
  <sheetFormatPr defaultColWidth="13" defaultRowHeight="12"/>
  <cols>
    <col min="1" max="25" width="3.75" style="273" customWidth="1"/>
    <col min="26" max="26" width="4.125" style="273" bestFit="1" customWidth="1"/>
    <col min="27" max="16384" width="13" style="273"/>
  </cols>
  <sheetData>
    <row r="1" spans="1:24" ht="19.5" customHeight="1">
      <c r="A1" s="896"/>
      <c r="B1" s="896"/>
      <c r="C1" s="896"/>
      <c r="D1" s="896"/>
      <c r="E1" s="896"/>
      <c r="F1" s="896"/>
      <c r="G1" s="896"/>
      <c r="H1" s="896"/>
      <c r="I1" s="896"/>
      <c r="J1" s="896"/>
      <c r="K1" s="896"/>
      <c r="L1" s="896"/>
      <c r="M1" s="896"/>
      <c r="N1" s="896"/>
      <c r="O1" s="896"/>
      <c r="P1" s="896"/>
      <c r="Q1" s="896"/>
      <c r="R1" s="896"/>
      <c r="S1" s="896"/>
      <c r="T1" s="896"/>
      <c r="U1" s="896"/>
      <c r="V1" s="896"/>
      <c r="W1" s="896"/>
      <c r="X1" s="896"/>
    </row>
    <row r="2" spans="1:24" ht="23.1" customHeight="1">
      <c r="A2" s="919" t="s">
        <v>297</v>
      </c>
      <c r="B2" s="919"/>
      <c r="C2" s="919"/>
      <c r="D2" s="919"/>
      <c r="E2" s="919"/>
      <c r="F2" s="919"/>
      <c r="G2" s="919"/>
      <c r="H2" s="919"/>
      <c r="I2" s="919"/>
      <c r="J2" s="919"/>
      <c r="K2" s="919"/>
      <c r="L2" s="919"/>
      <c r="M2" s="919"/>
      <c r="N2" s="919"/>
      <c r="O2" s="919"/>
      <c r="P2" s="919"/>
      <c r="Q2" s="919"/>
      <c r="R2" s="919"/>
      <c r="S2" s="919"/>
      <c r="T2" s="919"/>
      <c r="U2" s="919"/>
      <c r="V2" s="919"/>
      <c r="W2" s="919"/>
      <c r="X2" s="919"/>
    </row>
    <row r="3" spans="1:24" ht="6" customHeight="1">
      <c r="A3" s="1100"/>
      <c r="B3" s="1100"/>
      <c r="C3" s="1100"/>
      <c r="D3" s="1100"/>
      <c r="E3" s="1100"/>
      <c r="F3" s="1100"/>
      <c r="G3" s="1100"/>
      <c r="H3" s="1100"/>
      <c r="I3" s="1100"/>
      <c r="J3" s="1100"/>
      <c r="K3" s="1100"/>
      <c r="L3" s="1100"/>
      <c r="M3" s="1100"/>
      <c r="N3" s="1100"/>
      <c r="O3" s="1100"/>
      <c r="P3" s="1100"/>
      <c r="Q3" s="1100"/>
      <c r="R3" s="1100"/>
      <c r="S3" s="1100"/>
      <c r="T3" s="1100"/>
      <c r="U3" s="1100"/>
      <c r="V3" s="1100"/>
      <c r="W3" s="1100"/>
      <c r="X3" s="1100"/>
    </row>
    <row r="4" spans="1:24" ht="13.5" customHeight="1" thickBot="1">
      <c r="A4" s="1155" t="s">
        <v>245</v>
      </c>
      <c r="B4" s="1155"/>
      <c r="C4" s="1155"/>
      <c r="D4" s="1155"/>
      <c r="E4" s="1155"/>
      <c r="F4" s="1155"/>
      <c r="G4" s="1155"/>
      <c r="H4" s="1155"/>
      <c r="I4" s="1155"/>
      <c r="J4" s="1155"/>
      <c r="K4" s="1155"/>
      <c r="L4" s="1155"/>
      <c r="M4" s="1155"/>
      <c r="N4" s="1155"/>
      <c r="O4" s="1155"/>
      <c r="P4" s="1155"/>
      <c r="Q4" s="1155"/>
      <c r="R4" s="1155"/>
      <c r="S4" s="1155"/>
      <c r="T4" s="1155"/>
      <c r="U4" s="1155"/>
      <c r="V4" s="1155"/>
      <c r="W4" s="1155"/>
      <c r="X4" s="1155"/>
    </row>
    <row r="5" spans="1:24" ht="12" customHeight="1">
      <c r="A5" s="1101"/>
      <c r="B5" s="1102"/>
      <c r="C5" s="1102"/>
      <c r="D5" s="1102"/>
      <c r="E5" s="1102"/>
      <c r="F5" s="1102"/>
      <c r="G5" s="1102"/>
      <c r="H5" s="1102"/>
      <c r="I5" s="1102"/>
      <c r="J5" s="1102"/>
      <c r="K5" s="1102"/>
      <c r="L5" s="1102"/>
      <c r="M5" s="1102"/>
      <c r="N5" s="1102"/>
      <c r="O5" s="1102"/>
      <c r="P5" s="1102"/>
      <c r="Q5" s="1102"/>
      <c r="R5" s="1102"/>
      <c r="S5" s="1102"/>
      <c r="T5" s="1102"/>
      <c r="U5" s="1102"/>
      <c r="V5" s="1102"/>
      <c r="W5" s="1102"/>
      <c r="X5" s="1103"/>
    </row>
    <row r="6" spans="1:24" ht="13.5" customHeight="1">
      <c r="A6" s="1105" t="s">
        <v>209</v>
      </c>
      <c r="B6" s="1106"/>
      <c r="C6" s="1106"/>
      <c r="D6" s="1156" t="s">
        <v>301</v>
      </c>
      <c r="E6" s="1156"/>
      <c r="F6" s="1156"/>
      <c r="G6" s="1156"/>
      <c r="H6" s="1156"/>
      <c r="I6" s="1156"/>
      <c r="J6" s="1156"/>
      <c r="K6" s="1156"/>
      <c r="L6" s="1156"/>
      <c r="M6" s="1156"/>
      <c r="N6" s="1156"/>
      <c r="O6" s="1156"/>
      <c r="P6" s="1156"/>
      <c r="Q6" s="1156"/>
      <c r="R6" s="1156"/>
      <c r="S6" s="1156"/>
      <c r="T6" s="1156"/>
      <c r="U6" s="1156"/>
      <c r="V6" s="1156"/>
      <c r="W6" s="1156"/>
      <c r="X6" s="1157"/>
    </row>
    <row r="7" spans="1:24" ht="13.5" customHeight="1">
      <c r="A7" s="1105"/>
      <c r="B7" s="1106"/>
      <c r="C7" s="1106"/>
      <c r="D7" s="1156"/>
      <c r="E7" s="1156"/>
      <c r="F7" s="1156"/>
      <c r="G7" s="1156"/>
      <c r="H7" s="1156"/>
      <c r="I7" s="1156"/>
      <c r="J7" s="1156"/>
      <c r="K7" s="1156"/>
      <c r="L7" s="1156"/>
      <c r="M7" s="1156"/>
      <c r="N7" s="1156"/>
      <c r="O7" s="1156"/>
      <c r="P7" s="1156"/>
      <c r="Q7" s="1156"/>
      <c r="R7" s="1156"/>
      <c r="S7" s="1156"/>
      <c r="T7" s="1156"/>
      <c r="U7" s="1156"/>
      <c r="V7" s="1156"/>
      <c r="W7" s="1156"/>
      <c r="X7" s="1157"/>
    </row>
    <row r="8" spans="1:24" ht="13.5" customHeight="1">
      <c r="A8" s="1105"/>
      <c r="B8" s="1106"/>
      <c r="C8" s="1106"/>
      <c r="D8" s="1156"/>
      <c r="E8" s="1156"/>
      <c r="F8" s="1156"/>
      <c r="G8" s="1156"/>
      <c r="H8" s="1156"/>
      <c r="I8" s="1156"/>
      <c r="J8" s="1156"/>
      <c r="K8" s="1156"/>
      <c r="L8" s="1156"/>
      <c r="M8" s="1156"/>
      <c r="N8" s="1156"/>
      <c r="O8" s="1156"/>
      <c r="P8" s="1156"/>
      <c r="Q8" s="1156"/>
      <c r="R8" s="1156"/>
      <c r="S8" s="1156"/>
      <c r="T8" s="1156"/>
      <c r="U8" s="1156"/>
      <c r="V8" s="1156"/>
      <c r="W8" s="1156"/>
      <c r="X8" s="1157"/>
    </row>
    <row r="9" spans="1:24" ht="12" customHeight="1">
      <c r="A9" s="1105"/>
      <c r="B9" s="1106"/>
      <c r="C9" s="1106"/>
      <c r="D9" s="1156"/>
      <c r="E9" s="1156"/>
      <c r="F9" s="1156"/>
      <c r="G9" s="1156"/>
      <c r="H9" s="1156"/>
      <c r="I9" s="1156"/>
      <c r="J9" s="1156"/>
      <c r="K9" s="1156"/>
      <c r="L9" s="1156"/>
      <c r="M9" s="1156"/>
      <c r="N9" s="1156"/>
      <c r="O9" s="1156"/>
      <c r="P9" s="1156"/>
      <c r="Q9" s="1156"/>
      <c r="R9" s="1156"/>
      <c r="S9" s="1156"/>
      <c r="T9" s="1156"/>
      <c r="U9" s="1156"/>
      <c r="V9" s="1156"/>
      <c r="W9" s="1156"/>
      <c r="X9" s="1157"/>
    </row>
    <row r="10" spans="1:24" ht="13.5" customHeight="1">
      <c r="A10" s="1105" t="s">
        <v>190</v>
      </c>
      <c r="B10" s="1106"/>
      <c r="C10" s="1106"/>
      <c r="D10" s="1156" t="s">
        <v>237</v>
      </c>
      <c r="E10" s="1156"/>
      <c r="F10" s="1156"/>
      <c r="G10" s="1156"/>
      <c r="H10" s="1156"/>
      <c r="I10" s="1156"/>
      <c r="J10" s="1156"/>
      <c r="K10" s="1156"/>
      <c r="L10" s="1156"/>
      <c r="M10" s="1156"/>
      <c r="N10" s="1156"/>
      <c r="O10" s="1156"/>
      <c r="P10" s="1156"/>
      <c r="Q10" s="1156"/>
      <c r="R10" s="1156"/>
      <c r="S10" s="1156"/>
      <c r="T10" s="1156"/>
      <c r="U10" s="1156"/>
      <c r="V10" s="1156"/>
      <c r="W10" s="1156"/>
      <c r="X10" s="1157"/>
    </row>
    <row r="11" spans="1:24" ht="13.5" customHeight="1">
      <c r="A11" s="1105"/>
      <c r="B11" s="1106"/>
      <c r="C11" s="1106"/>
      <c r="D11" s="1156"/>
      <c r="E11" s="1156"/>
      <c r="F11" s="1156"/>
      <c r="G11" s="1156"/>
      <c r="H11" s="1156"/>
      <c r="I11" s="1156"/>
      <c r="J11" s="1156"/>
      <c r="K11" s="1156"/>
      <c r="L11" s="1156"/>
      <c r="M11" s="1156"/>
      <c r="N11" s="1156"/>
      <c r="O11" s="1156"/>
      <c r="P11" s="1156"/>
      <c r="Q11" s="1156"/>
      <c r="R11" s="1156"/>
      <c r="S11" s="1156"/>
      <c r="T11" s="1156"/>
      <c r="U11" s="1156"/>
      <c r="V11" s="1156"/>
      <c r="W11" s="1156"/>
      <c r="X11" s="1157"/>
    </row>
    <row r="12" spans="1:24" ht="13.5" customHeight="1">
      <c r="A12" s="1105"/>
      <c r="B12" s="1106"/>
      <c r="C12" s="1106"/>
      <c r="D12" s="1156"/>
      <c r="E12" s="1156"/>
      <c r="F12" s="1156"/>
      <c r="G12" s="1156"/>
      <c r="H12" s="1156"/>
      <c r="I12" s="1156"/>
      <c r="J12" s="1156"/>
      <c r="K12" s="1156"/>
      <c r="L12" s="1156"/>
      <c r="M12" s="1156"/>
      <c r="N12" s="1156"/>
      <c r="O12" s="1156"/>
      <c r="P12" s="1156"/>
      <c r="Q12" s="1156"/>
      <c r="R12" s="1156"/>
      <c r="S12" s="1156"/>
      <c r="T12" s="1156"/>
      <c r="U12" s="1156"/>
      <c r="V12" s="1156"/>
      <c r="W12" s="1156"/>
      <c r="X12" s="1157"/>
    </row>
    <row r="13" spans="1:24" ht="12" customHeight="1" thickBot="1">
      <c r="A13" s="963"/>
      <c r="B13" s="964"/>
      <c r="C13" s="964"/>
      <c r="D13" s="964"/>
      <c r="E13" s="964"/>
      <c r="F13" s="964"/>
      <c r="G13" s="964"/>
      <c r="H13" s="964"/>
      <c r="I13" s="964"/>
      <c r="J13" s="964"/>
      <c r="K13" s="964"/>
      <c r="L13" s="964"/>
      <c r="M13" s="964"/>
      <c r="N13" s="964"/>
      <c r="O13" s="964"/>
      <c r="P13" s="964"/>
      <c r="Q13" s="964"/>
      <c r="R13" s="964"/>
      <c r="S13" s="964"/>
      <c r="T13" s="964"/>
      <c r="U13" s="964"/>
      <c r="V13" s="964"/>
      <c r="W13" s="964"/>
      <c r="X13" s="1104"/>
    </row>
    <row r="14" spans="1:24" ht="18.75" customHeight="1">
      <c r="A14" s="1162" t="s">
        <v>191</v>
      </c>
      <c r="B14" s="1163"/>
      <c r="C14" s="1158" t="s">
        <v>193</v>
      </c>
      <c r="D14" s="1159"/>
      <c r="E14" s="1159"/>
      <c r="F14" s="1159"/>
      <c r="G14" s="1159"/>
      <c r="H14" s="1160"/>
      <c r="I14" s="1168" t="s">
        <v>210</v>
      </c>
      <c r="J14" s="1169"/>
      <c r="K14" s="1169"/>
      <c r="L14" s="1170"/>
      <c r="M14" s="1162" t="s">
        <v>197</v>
      </c>
      <c r="N14" s="1163"/>
      <c r="O14" s="1158" t="s">
        <v>192</v>
      </c>
      <c r="P14" s="1159"/>
      <c r="Q14" s="1159"/>
      <c r="R14" s="1159"/>
      <c r="S14" s="1159"/>
      <c r="T14" s="1160"/>
      <c r="U14" s="1158" t="s">
        <v>211</v>
      </c>
      <c r="V14" s="1159"/>
      <c r="W14" s="1159"/>
      <c r="X14" s="1161"/>
    </row>
    <row r="15" spans="1:24" ht="18.75" customHeight="1">
      <c r="A15" s="1164"/>
      <c r="B15" s="1165"/>
      <c r="C15" s="1116" t="s">
        <v>236</v>
      </c>
      <c r="D15" s="1117"/>
      <c r="E15" s="1117"/>
      <c r="F15" s="1117"/>
      <c r="G15" s="1117"/>
      <c r="H15" s="1118"/>
      <c r="I15" s="1125"/>
      <c r="J15" s="1126"/>
      <c r="K15" s="1126"/>
      <c r="L15" s="1127"/>
      <c r="M15" s="1164"/>
      <c r="N15" s="1165"/>
      <c r="O15" s="1134" t="s">
        <v>238</v>
      </c>
      <c r="P15" s="1135"/>
      <c r="Q15" s="1135"/>
      <c r="R15" s="1135"/>
      <c r="S15" s="1135"/>
      <c r="T15" s="1136"/>
      <c r="U15" s="1140"/>
      <c r="V15" s="1141"/>
      <c r="W15" s="1141"/>
      <c r="X15" s="1142"/>
    </row>
    <row r="16" spans="1:24" ht="18.75" customHeight="1">
      <c r="A16" s="1164"/>
      <c r="B16" s="1165"/>
      <c r="C16" s="1119"/>
      <c r="D16" s="1120"/>
      <c r="E16" s="1120"/>
      <c r="F16" s="1120"/>
      <c r="G16" s="1120"/>
      <c r="H16" s="1121"/>
      <c r="I16" s="1128"/>
      <c r="J16" s="1129"/>
      <c r="K16" s="1129"/>
      <c r="L16" s="1130"/>
      <c r="M16" s="1164"/>
      <c r="N16" s="1165"/>
      <c r="O16" s="1137" t="s">
        <v>239</v>
      </c>
      <c r="P16" s="1138"/>
      <c r="Q16" s="1138"/>
      <c r="R16" s="1138"/>
      <c r="S16" s="1138"/>
      <c r="T16" s="1139"/>
      <c r="U16" s="1140"/>
      <c r="V16" s="1141"/>
      <c r="W16" s="1141"/>
      <c r="X16" s="1142"/>
    </row>
    <row r="17" spans="1:24" ht="18.75" customHeight="1">
      <c r="A17" s="1164"/>
      <c r="B17" s="1165"/>
      <c r="C17" s="1122"/>
      <c r="D17" s="1123"/>
      <c r="E17" s="1123"/>
      <c r="F17" s="1123"/>
      <c r="G17" s="1123"/>
      <c r="H17" s="1124"/>
      <c r="I17" s="1131"/>
      <c r="J17" s="1132"/>
      <c r="K17" s="1132"/>
      <c r="L17" s="1133"/>
      <c r="M17" s="1164"/>
      <c r="N17" s="1165"/>
      <c r="O17" s="1107" t="s">
        <v>240</v>
      </c>
      <c r="P17" s="1108"/>
      <c r="Q17" s="1108"/>
      <c r="R17" s="1108"/>
      <c r="S17" s="1108"/>
      <c r="T17" s="1109"/>
      <c r="U17" s="1093"/>
      <c r="V17" s="1094"/>
      <c r="W17" s="1094"/>
      <c r="X17" s="1095"/>
    </row>
    <row r="18" spans="1:24" ht="18.75" customHeight="1">
      <c r="A18" s="1164"/>
      <c r="B18" s="1165"/>
      <c r="C18" s="1107" t="s">
        <v>228</v>
      </c>
      <c r="D18" s="1108"/>
      <c r="E18" s="1108"/>
      <c r="F18" s="1108"/>
      <c r="G18" s="1108"/>
      <c r="H18" s="1109"/>
      <c r="I18" s="1093"/>
      <c r="J18" s="1094"/>
      <c r="K18" s="1094"/>
      <c r="L18" s="1095"/>
      <c r="M18" s="1164"/>
      <c r="N18" s="1165"/>
      <c r="O18" s="1107" t="s">
        <v>241</v>
      </c>
      <c r="P18" s="1108"/>
      <c r="Q18" s="1108"/>
      <c r="R18" s="1108"/>
      <c r="S18" s="1108"/>
      <c r="T18" s="1109"/>
      <c r="U18" s="1093"/>
      <c r="V18" s="1094"/>
      <c r="W18" s="1094"/>
      <c r="X18" s="1095"/>
    </row>
    <row r="19" spans="1:24" ht="18.75" customHeight="1">
      <c r="A19" s="1164"/>
      <c r="B19" s="1165"/>
      <c r="C19" s="1107" t="s">
        <v>229</v>
      </c>
      <c r="D19" s="1108"/>
      <c r="E19" s="1108"/>
      <c r="F19" s="1108"/>
      <c r="G19" s="1108"/>
      <c r="H19" s="1109"/>
      <c r="I19" s="1093"/>
      <c r="J19" s="1094"/>
      <c r="K19" s="1094"/>
      <c r="L19" s="1095"/>
      <c r="M19" s="1164"/>
      <c r="N19" s="1165"/>
      <c r="O19" s="1107" t="s">
        <v>242</v>
      </c>
      <c r="P19" s="1108"/>
      <c r="Q19" s="1108"/>
      <c r="R19" s="1108"/>
      <c r="S19" s="1108"/>
      <c r="T19" s="1109"/>
      <c r="U19" s="1093"/>
      <c r="V19" s="1094"/>
      <c r="W19" s="1094"/>
      <c r="X19" s="1095"/>
    </row>
    <row r="20" spans="1:24" ht="18.75" customHeight="1">
      <c r="A20" s="1164"/>
      <c r="B20" s="1165"/>
      <c r="C20" s="1107" t="s">
        <v>231</v>
      </c>
      <c r="D20" s="1108"/>
      <c r="E20" s="1108"/>
      <c r="F20" s="1108"/>
      <c r="G20" s="1108"/>
      <c r="H20" s="1109"/>
      <c r="I20" s="1093"/>
      <c r="J20" s="1094"/>
      <c r="K20" s="1094"/>
      <c r="L20" s="1095"/>
      <c r="M20" s="1164"/>
      <c r="N20" s="1165"/>
      <c r="O20" s="1107" t="s">
        <v>243</v>
      </c>
      <c r="P20" s="1108"/>
      <c r="Q20" s="1108"/>
      <c r="R20" s="1108"/>
      <c r="S20" s="1108"/>
      <c r="T20" s="1109"/>
      <c r="U20" s="1093"/>
      <c r="V20" s="1094"/>
      <c r="W20" s="1094"/>
      <c r="X20" s="1095"/>
    </row>
    <row r="21" spans="1:24" ht="18.75" customHeight="1">
      <c r="A21" s="1164"/>
      <c r="B21" s="1165"/>
      <c r="C21" s="1107" t="s">
        <v>232</v>
      </c>
      <c r="D21" s="1108"/>
      <c r="E21" s="1108"/>
      <c r="F21" s="1108"/>
      <c r="G21" s="1108"/>
      <c r="H21" s="1109"/>
      <c r="I21" s="1093"/>
      <c r="J21" s="1094"/>
      <c r="K21" s="1094"/>
      <c r="L21" s="1095"/>
      <c r="M21" s="1164"/>
      <c r="N21" s="1165"/>
      <c r="O21" s="1107" t="s">
        <v>244</v>
      </c>
      <c r="P21" s="1108"/>
      <c r="Q21" s="1108"/>
      <c r="R21" s="1108"/>
      <c r="S21" s="1108"/>
      <c r="T21" s="1109"/>
      <c r="U21" s="1093"/>
      <c r="V21" s="1094"/>
      <c r="W21" s="1094"/>
      <c r="X21" s="1095"/>
    </row>
    <row r="22" spans="1:24" ht="18.75" customHeight="1">
      <c r="A22" s="1164"/>
      <c r="B22" s="1165"/>
      <c r="C22" s="1107" t="s">
        <v>233</v>
      </c>
      <c r="D22" s="1108"/>
      <c r="E22" s="1108"/>
      <c r="F22" s="1108"/>
      <c r="G22" s="1108"/>
      <c r="H22" s="1109"/>
      <c r="I22" s="1093"/>
      <c r="J22" s="1094"/>
      <c r="K22" s="1094"/>
      <c r="L22" s="1095"/>
      <c r="M22" s="1164"/>
      <c r="N22" s="1165"/>
      <c r="O22" s="1107"/>
      <c r="P22" s="1108"/>
      <c r="Q22" s="1108"/>
      <c r="R22" s="1108"/>
      <c r="S22" s="1108"/>
      <c r="T22" s="1109"/>
      <c r="U22" s="1093"/>
      <c r="V22" s="1094"/>
      <c r="W22" s="1094"/>
      <c r="X22" s="1095"/>
    </row>
    <row r="23" spans="1:24" ht="18.75" customHeight="1">
      <c r="A23" s="1164"/>
      <c r="B23" s="1165"/>
      <c r="C23" s="1107"/>
      <c r="D23" s="1108"/>
      <c r="E23" s="1108"/>
      <c r="F23" s="1108"/>
      <c r="G23" s="1108"/>
      <c r="H23" s="1109"/>
      <c r="I23" s="1093"/>
      <c r="J23" s="1094"/>
      <c r="K23" s="1094"/>
      <c r="L23" s="1095"/>
      <c r="M23" s="1164"/>
      <c r="N23" s="1165"/>
      <c r="O23" s="1107"/>
      <c r="P23" s="1108"/>
      <c r="Q23" s="1108"/>
      <c r="R23" s="1108"/>
      <c r="S23" s="1108"/>
      <c r="T23" s="1109"/>
      <c r="U23" s="1093"/>
      <c r="V23" s="1094"/>
      <c r="W23" s="1094"/>
      <c r="X23" s="1095"/>
    </row>
    <row r="24" spans="1:24" ht="18.75" customHeight="1">
      <c r="A24" s="1164"/>
      <c r="B24" s="1165"/>
      <c r="C24" s="1107"/>
      <c r="D24" s="1108"/>
      <c r="E24" s="1108"/>
      <c r="F24" s="1108"/>
      <c r="G24" s="1108"/>
      <c r="H24" s="1109"/>
      <c r="I24" s="1093"/>
      <c r="J24" s="1094"/>
      <c r="K24" s="1094"/>
      <c r="L24" s="1095"/>
      <c r="M24" s="1164"/>
      <c r="N24" s="1165"/>
      <c r="O24" s="1107"/>
      <c r="P24" s="1108"/>
      <c r="Q24" s="1108"/>
      <c r="R24" s="1108"/>
      <c r="S24" s="1108"/>
      <c r="T24" s="1109"/>
      <c r="U24" s="1093"/>
      <c r="V24" s="1094"/>
      <c r="W24" s="1094"/>
      <c r="X24" s="1095"/>
    </row>
    <row r="25" spans="1:24" ht="18.75" customHeight="1">
      <c r="A25" s="1164"/>
      <c r="B25" s="1165"/>
      <c r="C25" s="1107"/>
      <c r="D25" s="1108"/>
      <c r="E25" s="1108"/>
      <c r="F25" s="1108"/>
      <c r="G25" s="1108"/>
      <c r="H25" s="1109"/>
      <c r="I25" s="1093"/>
      <c r="J25" s="1094"/>
      <c r="K25" s="1094"/>
      <c r="L25" s="1095"/>
      <c r="M25" s="1164"/>
      <c r="N25" s="1165"/>
      <c r="O25" s="1107"/>
      <c r="P25" s="1108"/>
      <c r="Q25" s="1108"/>
      <c r="R25" s="1108"/>
      <c r="S25" s="1108"/>
      <c r="T25" s="1109"/>
      <c r="U25" s="1093"/>
      <c r="V25" s="1094"/>
      <c r="W25" s="1094"/>
      <c r="X25" s="1095"/>
    </row>
    <row r="26" spans="1:24" ht="18.75" customHeight="1">
      <c r="A26" s="1164"/>
      <c r="B26" s="1165"/>
      <c r="C26" s="1096" t="s">
        <v>234</v>
      </c>
      <c r="D26" s="1097"/>
      <c r="E26" s="1097"/>
      <c r="F26" s="1097"/>
      <c r="G26" s="1097"/>
      <c r="H26" s="1098"/>
      <c r="I26" s="1099"/>
      <c r="J26" s="1094"/>
      <c r="K26" s="1094"/>
      <c r="L26" s="1095"/>
      <c r="M26" s="1164"/>
      <c r="N26" s="1165"/>
      <c r="O26" s="1107"/>
      <c r="P26" s="1108"/>
      <c r="Q26" s="1108"/>
      <c r="R26" s="1108"/>
      <c r="S26" s="1108"/>
      <c r="T26" s="1109"/>
      <c r="U26" s="1110"/>
      <c r="V26" s="1111"/>
      <c r="W26" s="1111"/>
      <c r="X26" s="1112"/>
    </row>
    <row r="27" spans="1:24" ht="18.75" customHeight="1" thickBot="1">
      <c r="A27" s="1166"/>
      <c r="B27" s="1167"/>
      <c r="C27" s="1143" t="s">
        <v>194</v>
      </c>
      <c r="D27" s="1144"/>
      <c r="E27" s="1144"/>
      <c r="F27" s="1144"/>
      <c r="G27" s="1144"/>
      <c r="H27" s="1145"/>
      <c r="I27" s="1146">
        <f>SUM(I15:L26)</f>
        <v>0</v>
      </c>
      <c r="J27" s="1147"/>
      <c r="K27" s="1147"/>
      <c r="L27" s="1148"/>
      <c r="M27" s="1166"/>
      <c r="N27" s="1167"/>
      <c r="O27" s="1149" t="s">
        <v>235</v>
      </c>
      <c r="P27" s="1150"/>
      <c r="Q27" s="1150"/>
      <c r="R27" s="1150"/>
      <c r="S27" s="1150"/>
      <c r="T27" s="1151"/>
      <c r="U27" s="1152">
        <f>SUM(U15:X26)</f>
        <v>0</v>
      </c>
      <c r="V27" s="1153"/>
      <c r="W27" s="1153"/>
      <c r="X27" s="1154"/>
    </row>
    <row r="28" spans="1:24" ht="6" customHeight="1">
      <c r="A28" s="666"/>
      <c r="B28" s="666"/>
      <c r="C28" s="666"/>
      <c r="D28" s="666"/>
      <c r="E28" s="666"/>
      <c r="F28" s="666"/>
      <c r="G28" s="666"/>
      <c r="H28" s="666"/>
      <c r="I28" s="666"/>
      <c r="J28" s="666"/>
      <c r="K28" s="666"/>
      <c r="L28" s="666"/>
      <c r="M28" s="666"/>
      <c r="N28" s="666"/>
      <c r="O28" s="666"/>
      <c r="P28" s="666"/>
      <c r="Q28" s="666"/>
      <c r="R28" s="666"/>
      <c r="S28" s="666"/>
      <c r="T28" s="666"/>
      <c r="U28" s="666"/>
      <c r="V28" s="666"/>
      <c r="W28" s="666"/>
      <c r="X28" s="666"/>
    </row>
    <row r="29" spans="1:24" ht="18.75" customHeight="1" thickBot="1">
      <c r="A29" s="1155" t="s">
        <v>195</v>
      </c>
      <c r="B29" s="1155"/>
      <c r="C29" s="1155"/>
      <c r="D29" s="1155"/>
      <c r="E29" s="1155"/>
      <c r="F29" s="1155"/>
      <c r="G29" s="1155"/>
      <c r="H29" s="1155"/>
      <c r="I29" s="1155"/>
      <c r="J29" s="1155"/>
      <c r="K29" s="1155"/>
      <c r="L29" s="1155"/>
      <c r="M29" s="1155"/>
      <c r="N29" s="1155"/>
      <c r="O29" s="1155"/>
      <c r="P29" s="1155"/>
      <c r="Q29" s="1155"/>
      <c r="R29" s="1155"/>
      <c r="S29" s="1155"/>
      <c r="T29" s="1155"/>
      <c r="U29" s="1155"/>
      <c r="V29" s="1155"/>
      <c r="W29" s="1155"/>
      <c r="X29" s="1155"/>
    </row>
    <row r="30" spans="1:24" ht="18.75" customHeight="1">
      <c r="A30" s="1113"/>
      <c r="B30" s="1114"/>
      <c r="C30" s="1114"/>
      <c r="D30" s="1114"/>
      <c r="E30" s="1114"/>
      <c r="F30" s="1114"/>
      <c r="G30" s="1114"/>
      <c r="H30" s="1114"/>
      <c r="I30" s="1114"/>
      <c r="J30" s="1114"/>
      <c r="K30" s="1114"/>
      <c r="L30" s="1114"/>
      <c r="M30" s="1114"/>
      <c r="N30" s="1114"/>
      <c r="O30" s="1114"/>
      <c r="P30" s="1114"/>
      <c r="Q30" s="1114"/>
      <c r="R30" s="1114"/>
      <c r="S30" s="1114"/>
      <c r="T30" s="1114"/>
      <c r="U30" s="1114"/>
      <c r="V30" s="1114"/>
      <c r="W30" s="1114"/>
      <c r="X30" s="1115"/>
    </row>
    <row r="31" spans="1:24" ht="18.75" customHeight="1">
      <c r="A31" s="865"/>
      <c r="B31" s="866"/>
      <c r="C31" s="866"/>
      <c r="D31" s="866"/>
      <c r="E31" s="866"/>
      <c r="F31" s="866"/>
      <c r="G31" s="866"/>
      <c r="H31" s="866"/>
      <c r="I31" s="866"/>
      <c r="J31" s="866"/>
      <c r="K31" s="866"/>
      <c r="L31" s="866"/>
      <c r="M31" s="866"/>
      <c r="N31" s="866"/>
      <c r="O31" s="866"/>
      <c r="P31" s="866"/>
      <c r="Q31" s="866"/>
      <c r="R31" s="866"/>
      <c r="S31" s="866"/>
      <c r="T31" s="866"/>
      <c r="U31" s="866"/>
      <c r="V31" s="866"/>
      <c r="W31" s="866"/>
      <c r="X31" s="867"/>
    </row>
    <row r="32" spans="1:24" ht="18.75" customHeight="1">
      <c r="A32" s="865"/>
      <c r="B32" s="866"/>
      <c r="C32" s="866"/>
      <c r="D32" s="866"/>
      <c r="E32" s="866"/>
      <c r="F32" s="866"/>
      <c r="G32" s="866"/>
      <c r="H32" s="866"/>
      <c r="I32" s="866"/>
      <c r="J32" s="866"/>
      <c r="K32" s="866"/>
      <c r="L32" s="866"/>
      <c r="M32" s="866"/>
      <c r="N32" s="866"/>
      <c r="O32" s="866"/>
      <c r="P32" s="866"/>
      <c r="Q32" s="866"/>
      <c r="R32" s="866"/>
      <c r="S32" s="866"/>
      <c r="T32" s="866"/>
      <c r="U32" s="866"/>
      <c r="V32" s="866"/>
      <c r="W32" s="866"/>
      <c r="X32" s="867"/>
    </row>
    <row r="33" spans="1:24" ht="18.75" customHeight="1">
      <c r="A33" s="865"/>
      <c r="B33" s="866"/>
      <c r="C33" s="866"/>
      <c r="D33" s="866"/>
      <c r="E33" s="866"/>
      <c r="F33" s="866"/>
      <c r="G33" s="866"/>
      <c r="H33" s="866"/>
      <c r="I33" s="866"/>
      <c r="J33" s="866"/>
      <c r="K33" s="866"/>
      <c r="L33" s="866"/>
      <c r="M33" s="866"/>
      <c r="N33" s="866"/>
      <c r="O33" s="866"/>
      <c r="P33" s="866"/>
      <c r="Q33" s="866"/>
      <c r="R33" s="866"/>
      <c r="S33" s="866"/>
      <c r="T33" s="866"/>
      <c r="U33" s="866"/>
      <c r="V33" s="866"/>
      <c r="W33" s="866"/>
      <c r="X33" s="867"/>
    </row>
    <row r="34" spans="1:24" ht="18.75" customHeight="1">
      <c r="A34" s="865"/>
      <c r="B34" s="866"/>
      <c r="C34" s="866"/>
      <c r="D34" s="866"/>
      <c r="E34" s="866"/>
      <c r="F34" s="866"/>
      <c r="G34" s="866"/>
      <c r="H34" s="866"/>
      <c r="I34" s="866"/>
      <c r="J34" s="866"/>
      <c r="K34" s="866"/>
      <c r="L34" s="866"/>
      <c r="M34" s="866"/>
      <c r="N34" s="866"/>
      <c r="O34" s="866"/>
      <c r="P34" s="866"/>
      <c r="Q34" s="866"/>
      <c r="R34" s="866"/>
      <c r="S34" s="866"/>
      <c r="T34" s="866"/>
      <c r="U34" s="866"/>
      <c r="V34" s="866"/>
      <c r="W34" s="866"/>
      <c r="X34" s="867"/>
    </row>
    <row r="35" spans="1:24" ht="18.75" customHeight="1">
      <c r="A35" s="865"/>
      <c r="B35" s="866"/>
      <c r="C35" s="866"/>
      <c r="D35" s="866"/>
      <c r="E35" s="866"/>
      <c r="F35" s="866"/>
      <c r="G35" s="866"/>
      <c r="H35" s="866"/>
      <c r="I35" s="866"/>
      <c r="J35" s="866"/>
      <c r="K35" s="866"/>
      <c r="L35" s="866"/>
      <c r="M35" s="866"/>
      <c r="N35" s="866"/>
      <c r="O35" s="866"/>
      <c r="P35" s="866"/>
      <c r="Q35" s="866"/>
      <c r="R35" s="866"/>
      <c r="S35" s="866"/>
      <c r="T35" s="866"/>
      <c r="U35" s="866"/>
      <c r="V35" s="866"/>
      <c r="W35" s="866"/>
      <c r="X35" s="867"/>
    </row>
    <row r="36" spans="1:24" ht="18.75" customHeight="1">
      <c r="A36" s="865"/>
      <c r="B36" s="866"/>
      <c r="C36" s="866"/>
      <c r="D36" s="866"/>
      <c r="E36" s="866"/>
      <c r="F36" s="866"/>
      <c r="G36" s="866"/>
      <c r="H36" s="866"/>
      <c r="I36" s="866"/>
      <c r="J36" s="866"/>
      <c r="K36" s="866"/>
      <c r="L36" s="866"/>
      <c r="M36" s="866"/>
      <c r="N36" s="866"/>
      <c r="O36" s="866"/>
      <c r="P36" s="866"/>
      <c r="Q36" s="866"/>
      <c r="R36" s="866"/>
      <c r="S36" s="866"/>
      <c r="T36" s="866"/>
      <c r="U36" s="866"/>
      <c r="V36" s="866"/>
      <c r="W36" s="866"/>
      <c r="X36" s="867"/>
    </row>
    <row r="37" spans="1:24" ht="18.75" customHeight="1">
      <c r="A37" s="865"/>
      <c r="B37" s="866"/>
      <c r="C37" s="866"/>
      <c r="D37" s="866"/>
      <c r="E37" s="866"/>
      <c r="F37" s="866"/>
      <c r="G37" s="866"/>
      <c r="H37" s="866"/>
      <c r="I37" s="866"/>
      <c r="J37" s="866"/>
      <c r="K37" s="866"/>
      <c r="L37" s="866"/>
      <c r="M37" s="866"/>
      <c r="N37" s="866"/>
      <c r="O37" s="866"/>
      <c r="P37" s="866"/>
      <c r="Q37" s="866"/>
      <c r="R37" s="866"/>
      <c r="S37" s="866"/>
      <c r="T37" s="866"/>
      <c r="U37" s="866"/>
      <c r="V37" s="866"/>
      <c r="W37" s="866"/>
      <c r="X37" s="867"/>
    </row>
    <row r="38" spans="1:24" ht="18.75" customHeight="1" thickBot="1">
      <c r="A38" s="868"/>
      <c r="B38" s="869"/>
      <c r="C38" s="869"/>
      <c r="D38" s="869"/>
      <c r="E38" s="869"/>
      <c r="F38" s="869"/>
      <c r="G38" s="869"/>
      <c r="H38" s="869"/>
      <c r="I38" s="869"/>
      <c r="J38" s="869"/>
      <c r="K38" s="869"/>
      <c r="L38" s="869"/>
      <c r="M38" s="869"/>
      <c r="N38" s="869"/>
      <c r="O38" s="869"/>
      <c r="P38" s="869"/>
      <c r="Q38" s="869"/>
      <c r="R38" s="869"/>
      <c r="S38" s="869"/>
      <c r="T38" s="869"/>
      <c r="U38" s="869"/>
      <c r="V38" s="869"/>
      <c r="W38" s="869"/>
      <c r="X38" s="870"/>
    </row>
    <row r="39" spans="1:24" ht="6" customHeight="1">
      <c r="A39" s="896"/>
      <c r="B39" s="896"/>
      <c r="C39" s="896"/>
      <c r="D39" s="896"/>
      <c r="E39" s="896"/>
      <c r="F39" s="896"/>
      <c r="G39" s="896"/>
      <c r="H39" s="896"/>
      <c r="I39" s="896"/>
      <c r="J39" s="896"/>
      <c r="K39" s="896"/>
      <c r="L39" s="896"/>
      <c r="M39" s="896"/>
      <c r="N39" s="896"/>
      <c r="O39" s="896"/>
      <c r="P39" s="896"/>
      <c r="Q39" s="896"/>
      <c r="R39" s="896"/>
      <c r="S39" s="896"/>
      <c r="T39" s="896"/>
      <c r="U39" s="896"/>
      <c r="V39" s="896"/>
      <c r="W39" s="896"/>
      <c r="X39" s="896"/>
    </row>
    <row r="40" spans="1:24" ht="18.75" customHeight="1" thickBot="1">
      <c r="A40" s="1155" t="s">
        <v>196</v>
      </c>
      <c r="B40" s="1155"/>
      <c r="C40" s="1155"/>
      <c r="D40" s="1155"/>
      <c r="E40" s="1155"/>
      <c r="F40" s="1155"/>
      <c r="G40" s="1155"/>
      <c r="H40" s="1155"/>
      <c r="I40" s="1155"/>
      <c r="J40" s="1155"/>
      <c r="K40" s="1155"/>
      <c r="L40" s="1155"/>
      <c r="M40" s="1155"/>
      <c r="N40" s="1155"/>
      <c r="O40" s="1155"/>
      <c r="P40" s="1155"/>
      <c r="Q40" s="1155"/>
      <c r="R40" s="1155"/>
      <c r="S40" s="1155"/>
      <c r="T40" s="1155"/>
      <c r="U40" s="1155"/>
      <c r="V40" s="1155"/>
      <c r="W40" s="1155"/>
      <c r="X40" s="1155"/>
    </row>
    <row r="41" spans="1:24" ht="18.75" customHeight="1">
      <c r="A41" s="1113"/>
      <c r="B41" s="1114"/>
      <c r="C41" s="1114"/>
      <c r="D41" s="1114"/>
      <c r="E41" s="1114"/>
      <c r="F41" s="1114"/>
      <c r="G41" s="1114"/>
      <c r="H41" s="1114"/>
      <c r="I41" s="1114"/>
      <c r="J41" s="1114"/>
      <c r="K41" s="1114"/>
      <c r="L41" s="1114"/>
      <c r="M41" s="1114"/>
      <c r="N41" s="1114"/>
      <c r="O41" s="1114"/>
      <c r="P41" s="1114"/>
      <c r="Q41" s="1114"/>
      <c r="R41" s="1114"/>
      <c r="S41" s="1114"/>
      <c r="T41" s="1114"/>
      <c r="U41" s="1114"/>
      <c r="V41" s="1114"/>
      <c r="W41" s="1114"/>
      <c r="X41" s="1115"/>
    </row>
    <row r="42" spans="1:24" ht="18.75" customHeight="1">
      <c r="A42" s="865"/>
      <c r="B42" s="866"/>
      <c r="C42" s="866"/>
      <c r="D42" s="866"/>
      <c r="E42" s="866"/>
      <c r="F42" s="866"/>
      <c r="G42" s="866"/>
      <c r="H42" s="866"/>
      <c r="I42" s="866"/>
      <c r="J42" s="866"/>
      <c r="K42" s="866"/>
      <c r="L42" s="866"/>
      <c r="M42" s="866"/>
      <c r="N42" s="866"/>
      <c r="O42" s="866"/>
      <c r="P42" s="866"/>
      <c r="Q42" s="866"/>
      <c r="R42" s="866"/>
      <c r="S42" s="866"/>
      <c r="T42" s="866"/>
      <c r="U42" s="866"/>
      <c r="V42" s="866"/>
      <c r="W42" s="866"/>
      <c r="X42" s="867"/>
    </row>
    <row r="43" spans="1:24" ht="18.75" customHeight="1">
      <c r="A43" s="865"/>
      <c r="B43" s="866"/>
      <c r="C43" s="866"/>
      <c r="D43" s="866"/>
      <c r="E43" s="866"/>
      <c r="F43" s="866"/>
      <c r="G43" s="866"/>
      <c r="H43" s="866"/>
      <c r="I43" s="866"/>
      <c r="J43" s="866"/>
      <c r="K43" s="866"/>
      <c r="L43" s="866"/>
      <c r="M43" s="866"/>
      <c r="N43" s="866"/>
      <c r="O43" s="866"/>
      <c r="P43" s="866"/>
      <c r="Q43" s="866"/>
      <c r="R43" s="866"/>
      <c r="S43" s="866"/>
      <c r="T43" s="866"/>
      <c r="U43" s="866"/>
      <c r="V43" s="866"/>
      <c r="W43" s="866"/>
      <c r="X43" s="867"/>
    </row>
    <row r="44" spans="1:24" ht="18.75" customHeight="1">
      <c r="A44" s="865"/>
      <c r="B44" s="866"/>
      <c r="C44" s="866"/>
      <c r="D44" s="866"/>
      <c r="E44" s="866"/>
      <c r="F44" s="866"/>
      <c r="G44" s="866"/>
      <c r="H44" s="866"/>
      <c r="I44" s="866"/>
      <c r="J44" s="866"/>
      <c r="K44" s="866"/>
      <c r="L44" s="866"/>
      <c r="M44" s="866"/>
      <c r="N44" s="866"/>
      <c r="O44" s="866"/>
      <c r="P44" s="866"/>
      <c r="Q44" s="866"/>
      <c r="R44" s="866"/>
      <c r="S44" s="866"/>
      <c r="T44" s="866"/>
      <c r="U44" s="866"/>
      <c r="V44" s="866"/>
      <c r="W44" s="866"/>
      <c r="X44" s="867"/>
    </row>
    <row r="45" spans="1:24" ht="18.75" customHeight="1">
      <c r="A45" s="865"/>
      <c r="B45" s="866"/>
      <c r="C45" s="866"/>
      <c r="D45" s="866"/>
      <c r="E45" s="866"/>
      <c r="F45" s="866"/>
      <c r="G45" s="866"/>
      <c r="H45" s="866"/>
      <c r="I45" s="866"/>
      <c r="J45" s="866"/>
      <c r="K45" s="866"/>
      <c r="L45" s="866"/>
      <c r="M45" s="866"/>
      <c r="N45" s="866"/>
      <c r="O45" s="866"/>
      <c r="P45" s="866"/>
      <c r="Q45" s="866"/>
      <c r="R45" s="866"/>
      <c r="S45" s="866"/>
      <c r="T45" s="866"/>
      <c r="U45" s="866"/>
      <c r="V45" s="866"/>
      <c r="W45" s="866"/>
      <c r="X45" s="867"/>
    </row>
    <row r="46" spans="1:24" ht="18.75" customHeight="1">
      <c r="A46" s="865"/>
      <c r="B46" s="866"/>
      <c r="C46" s="866"/>
      <c r="D46" s="866"/>
      <c r="E46" s="866"/>
      <c r="F46" s="866"/>
      <c r="G46" s="866"/>
      <c r="H46" s="866"/>
      <c r="I46" s="866"/>
      <c r="J46" s="866"/>
      <c r="K46" s="866"/>
      <c r="L46" s="866"/>
      <c r="M46" s="866"/>
      <c r="N46" s="866"/>
      <c r="O46" s="866"/>
      <c r="P46" s="866"/>
      <c r="Q46" s="866"/>
      <c r="R46" s="866"/>
      <c r="S46" s="866"/>
      <c r="T46" s="866"/>
      <c r="U46" s="866"/>
      <c r="V46" s="866"/>
      <c r="W46" s="866"/>
      <c r="X46" s="867"/>
    </row>
    <row r="47" spans="1:24" ht="18.75" customHeight="1">
      <c r="A47" s="865"/>
      <c r="B47" s="866"/>
      <c r="C47" s="866"/>
      <c r="D47" s="866"/>
      <c r="E47" s="866"/>
      <c r="F47" s="866"/>
      <c r="G47" s="866"/>
      <c r="H47" s="866"/>
      <c r="I47" s="866"/>
      <c r="J47" s="866"/>
      <c r="K47" s="866"/>
      <c r="L47" s="866"/>
      <c r="M47" s="866"/>
      <c r="N47" s="866"/>
      <c r="O47" s="866"/>
      <c r="P47" s="866"/>
      <c r="Q47" s="866"/>
      <c r="R47" s="866"/>
      <c r="S47" s="866"/>
      <c r="T47" s="866"/>
      <c r="U47" s="866"/>
      <c r="V47" s="866"/>
      <c r="W47" s="866"/>
      <c r="X47" s="867"/>
    </row>
    <row r="48" spans="1:24" ht="18.75" customHeight="1" thickBot="1">
      <c r="A48" s="868"/>
      <c r="B48" s="869"/>
      <c r="C48" s="869"/>
      <c r="D48" s="869"/>
      <c r="E48" s="869"/>
      <c r="F48" s="869"/>
      <c r="G48" s="869"/>
      <c r="H48" s="869"/>
      <c r="I48" s="869"/>
      <c r="J48" s="869"/>
      <c r="K48" s="869"/>
      <c r="L48" s="869"/>
      <c r="M48" s="869"/>
      <c r="N48" s="869"/>
      <c r="O48" s="869"/>
      <c r="P48" s="869"/>
      <c r="Q48" s="869"/>
      <c r="R48" s="869"/>
      <c r="S48" s="869"/>
      <c r="T48" s="869"/>
      <c r="U48" s="869"/>
      <c r="V48" s="869"/>
      <c r="W48" s="869"/>
      <c r="X48" s="870"/>
    </row>
    <row r="49" spans="1:24" ht="17.100000000000001" customHeight="1">
      <c r="A49" s="272"/>
      <c r="B49" s="272"/>
      <c r="C49" s="272"/>
      <c r="D49" s="272"/>
      <c r="E49" s="272"/>
      <c r="F49" s="272"/>
      <c r="G49" s="272"/>
      <c r="H49" s="272"/>
      <c r="I49" s="272"/>
      <c r="J49" s="272"/>
      <c r="K49" s="272"/>
      <c r="L49" s="272"/>
      <c r="M49" s="272"/>
      <c r="N49" s="272"/>
      <c r="O49" s="272"/>
      <c r="P49" s="272"/>
      <c r="Q49" s="272"/>
      <c r="R49" s="272"/>
      <c r="S49" s="272"/>
      <c r="T49" s="272"/>
      <c r="U49" s="272"/>
      <c r="V49" s="272"/>
      <c r="W49" s="272"/>
      <c r="X49" s="272"/>
    </row>
    <row r="50" spans="1:24" ht="17.100000000000001" customHeight="1">
      <c r="H50" s="306"/>
      <c r="I50" s="306"/>
      <c r="J50" s="306"/>
      <c r="K50" s="306"/>
      <c r="L50" s="306"/>
      <c r="M50" s="306"/>
      <c r="N50" s="306"/>
    </row>
    <row r="51" spans="1:24" ht="17.100000000000001" customHeight="1">
      <c r="H51" s="306"/>
      <c r="I51" s="306"/>
      <c r="J51" s="306"/>
      <c r="K51" s="306"/>
      <c r="L51" s="306"/>
      <c r="M51" s="306"/>
      <c r="N51" s="306"/>
      <c r="O51" s="306"/>
      <c r="P51" s="306"/>
      <c r="Q51" s="306"/>
      <c r="R51" s="306"/>
      <c r="S51" s="306"/>
      <c r="T51" s="306"/>
      <c r="U51" s="306"/>
      <c r="V51" s="306"/>
      <c r="W51" s="306"/>
      <c r="X51" s="306"/>
    </row>
    <row r="52" spans="1:24" ht="17.100000000000001" customHeight="1">
      <c r="H52" s="306"/>
      <c r="I52" s="306"/>
      <c r="J52" s="306"/>
      <c r="K52" s="306"/>
      <c r="L52" s="306"/>
      <c r="M52" s="306"/>
      <c r="N52" s="306"/>
      <c r="O52" s="306"/>
      <c r="P52" s="306"/>
      <c r="Q52" s="306"/>
      <c r="R52" s="306"/>
      <c r="S52" s="306"/>
      <c r="T52" s="306"/>
      <c r="U52" s="306"/>
      <c r="V52" s="306"/>
      <c r="W52" s="306"/>
      <c r="X52" s="306"/>
    </row>
    <row r="53" spans="1:24" ht="17.100000000000001" customHeight="1">
      <c r="H53" s="306"/>
      <c r="I53" s="306"/>
      <c r="J53" s="306"/>
      <c r="K53" s="306"/>
      <c r="L53" s="306"/>
      <c r="M53" s="306"/>
      <c r="N53" s="306"/>
      <c r="O53" s="306"/>
      <c r="P53" s="306"/>
      <c r="Q53" s="306"/>
      <c r="R53" s="306"/>
      <c r="S53" s="306"/>
      <c r="T53" s="306"/>
      <c r="U53" s="306"/>
      <c r="V53" s="306"/>
      <c r="W53" s="306"/>
      <c r="X53" s="306"/>
    </row>
    <row r="54" spans="1:24" ht="17.100000000000001" customHeight="1">
      <c r="H54" s="306"/>
      <c r="I54" s="306"/>
      <c r="J54" s="306"/>
      <c r="K54" s="306"/>
      <c r="L54" s="306"/>
      <c r="M54" s="306"/>
      <c r="N54" s="306"/>
      <c r="O54" s="306"/>
      <c r="P54" s="307"/>
      <c r="Q54" s="307"/>
      <c r="R54" s="307"/>
      <c r="S54" s="306"/>
      <c r="T54" s="306"/>
      <c r="U54" s="306"/>
      <c r="V54" s="306"/>
      <c r="W54" s="306"/>
      <c r="X54" s="306"/>
    </row>
    <row r="55" spans="1:24" ht="17.100000000000001" customHeight="1">
      <c r="H55" s="306"/>
      <c r="I55" s="306"/>
      <c r="J55" s="306"/>
      <c r="K55" s="306"/>
      <c r="L55" s="306"/>
      <c r="M55" s="306"/>
      <c r="N55" s="306"/>
      <c r="O55" s="306"/>
      <c r="P55" s="307"/>
      <c r="Q55" s="307"/>
      <c r="R55" s="307"/>
      <c r="S55" s="306"/>
      <c r="T55" s="306"/>
      <c r="U55" s="306"/>
      <c r="V55" s="306"/>
      <c r="W55" s="306"/>
      <c r="X55" s="306"/>
    </row>
    <row r="56" spans="1:24" ht="17.100000000000001" customHeight="1">
      <c r="H56" s="306"/>
      <c r="I56" s="306"/>
      <c r="J56" s="306"/>
      <c r="K56" s="306"/>
      <c r="L56" s="306"/>
      <c r="M56" s="306"/>
      <c r="N56" s="306"/>
      <c r="O56" s="306"/>
      <c r="P56" s="307"/>
      <c r="Q56" s="307"/>
      <c r="R56" s="307"/>
      <c r="S56" s="306"/>
      <c r="T56" s="306"/>
      <c r="U56" s="306"/>
      <c r="V56" s="306"/>
      <c r="W56" s="306"/>
      <c r="X56" s="306"/>
    </row>
    <row r="57" spans="1:24" ht="17.100000000000001" customHeight="1">
      <c r="H57" s="306"/>
      <c r="I57" s="306"/>
      <c r="J57" s="306"/>
      <c r="K57" s="306"/>
      <c r="L57" s="306"/>
      <c r="M57" s="306"/>
      <c r="N57" s="306"/>
      <c r="O57" s="306"/>
      <c r="P57" s="306"/>
      <c r="Q57" s="306"/>
      <c r="R57" s="306"/>
      <c r="S57" s="306"/>
      <c r="T57" s="306"/>
      <c r="U57" s="306"/>
      <c r="V57" s="306"/>
      <c r="W57" s="306"/>
      <c r="X57" s="306"/>
    </row>
    <row r="58" spans="1:24" ht="17.100000000000001" customHeight="1">
      <c r="H58" s="306"/>
      <c r="I58" s="306"/>
      <c r="J58" s="306"/>
      <c r="K58" s="306"/>
      <c r="L58" s="306"/>
      <c r="M58" s="306"/>
      <c r="N58" s="306"/>
      <c r="O58" s="306"/>
      <c r="P58" s="306"/>
      <c r="Q58" s="306"/>
      <c r="R58" s="306"/>
      <c r="S58" s="306"/>
      <c r="T58" s="306"/>
      <c r="U58" s="306"/>
      <c r="V58" s="306"/>
      <c r="W58" s="306"/>
      <c r="X58" s="306"/>
    </row>
    <row r="59" spans="1:24" ht="17.100000000000001" customHeight="1">
      <c r="H59" s="306"/>
      <c r="I59" s="306"/>
      <c r="J59" s="306"/>
      <c r="K59" s="306"/>
      <c r="L59" s="306"/>
      <c r="M59" s="306"/>
      <c r="N59" s="306"/>
      <c r="O59" s="306"/>
      <c r="P59" s="306"/>
      <c r="Q59" s="306"/>
      <c r="R59" s="306"/>
      <c r="S59" s="306"/>
      <c r="T59" s="306"/>
      <c r="U59" s="306"/>
      <c r="V59" s="306"/>
      <c r="W59" s="306"/>
      <c r="X59" s="306"/>
    </row>
    <row r="60" spans="1:24" ht="17.100000000000001" customHeight="1">
      <c r="H60" s="306"/>
      <c r="I60" s="306"/>
      <c r="J60" s="306"/>
      <c r="K60" s="306"/>
      <c r="L60" s="306"/>
      <c r="M60" s="306"/>
      <c r="N60" s="306"/>
      <c r="O60" s="306"/>
      <c r="P60" s="306"/>
      <c r="Q60" s="306"/>
      <c r="R60" s="306"/>
      <c r="S60" s="306"/>
      <c r="T60" s="306"/>
      <c r="U60" s="306"/>
      <c r="V60" s="306"/>
      <c r="W60" s="306"/>
      <c r="X60" s="306"/>
    </row>
    <row r="61" spans="1:24" ht="17.100000000000001" customHeight="1">
      <c r="H61" s="306"/>
      <c r="I61" s="306"/>
      <c r="J61" s="306"/>
      <c r="K61" s="306"/>
      <c r="L61" s="306"/>
      <c r="M61" s="306"/>
      <c r="N61" s="306"/>
      <c r="O61" s="306"/>
      <c r="P61" s="306"/>
      <c r="Q61" s="306"/>
      <c r="R61" s="306"/>
      <c r="S61" s="306"/>
      <c r="T61" s="306"/>
      <c r="U61" s="306"/>
      <c r="V61" s="306"/>
      <c r="W61" s="306"/>
      <c r="X61" s="306"/>
    </row>
    <row r="62" spans="1:24" ht="17.100000000000001" customHeight="1">
      <c r="H62" s="306"/>
      <c r="I62" s="306"/>
      <c r="J62" s="306"/>
      <c r="K62" s="306"/>
      <c r="L62" s="306"/>
      <c r="M62" s="306"/>
      <c r="N62" s="306"/>
      <c r="O62" s="306"/>
      <c r="P62" s="306"/>
      <c r="Q62" s="306"/>
      <c r="R62" s="306"/>
      <c r="S62" s="306"/>
      <c r="T62" s="306"/>
      <c r="U62" s="306"/>
      <c r="V62" s="306"/>
      <c r="W62" s="306"/>
      <c r="X62" s="306"/>
    </row>
    <row r="63" spans="1:24" ht="17.100000000000001" customHeight="1"/>
    <row r="64" spans="1:24" ht="17.100000000000001" customHeight="1"/>
    <row r="65" spans="1:24" ht="17.100000000000001" customHeight="1"/>
    <row r="66" spans="1:24" ht="17.100000000000001" customHeight="1">
      <c r="A66" s="306"/>
      <c r="B66" s="306"/>
      <c r="C66" s="306"/>
      <c r="D66" s="306"/>
      <c r="E66" s="306"/>
      <c r="F66" s="306"/>
      <c r="G66" s="306"/>
      <c r="H66" s="306"/>
      <c r="I66" s="306"/>
      <c r="J66" s="306"/>
      <c r="K66" s="306"/>
      <c r="L66" s="306"/>
      <c r="M66" s="306"/>
      <c r="N66" s="306"/>
      <c r="O66" s="306"/>
      <c r="P66" s="306"/>
      <c r="Q66" s="306"/>
      <c r="R66" s="306"/>
      <c r="S66" s="306"/>
      <c r="T66" s="306"/>
      <c r="U66" s="306"/>
      <c r="V66" s="306"/>
      <c r="W66" s="306"/>
      <c r="X66" s="306"/>
    </row>
    <row r="67" spans="1:24" ht="17.100000000000001" customHeight="1">
      <c r="A67" s="306"/>
      <c r="B67" s="306"/>
      <c r="C67" s="306"/>
      <c r="D67" s="306"/>
      <c r="E67" s="306"/>
      <c r="F67" s="306"/>
      <c r="G67" s="306"/>
      <c r="H67" s="306"/>
      <c r="I67" s="306"/>
      <c r="J67" s="306"/>
      <c r="K67" s="306"/>
      <c r="L67" s="306"/>
      <c r="M67" s="306"/>
      <c r="N67" s="306"/>
      <c r="O67" s="306"/>
      <c r="P67" s="306"/>
      <c r="Q67" s="306"/>
      <c r="R67" s="306"/>
      <c r="S67" s="306"/>
      <c r="T67" s="306"/>
      <c r="U67" s="306"/>
      <c r="V67" s="306"/>
      <c r="W67" s="306"/>
      <c r="X67" s="306"/>
    </row>
    <row r="68" spans="1:24" ht="17.100000000000001" customHeight="1">
      <c r="A68" s="306"/>
      <c r="B68" s="306"/>
      <c r="C68" s="306"/>
      <c r="D68" s="306"/>
      <c r="E68" s="306"/>
      <c r="F68" s="306"/>
      <c r="G68" s="306"/>
      <c r="H68" s="306"/>
      <c r="I68" s="306"/>
      <c r="J68" s="306"/>
      <c r="K68" s="306"/>
      <c r="L68" s="306"/>
      <c r="M68" s="306"/>
      <c r="N68" s="306"/>
      <c r="O68" s="306"/>
      <c r="P68" s="306"/>
      <c r="Q68" s="306"/>
      <c r="R68" s="306"/>
      <c r="S68" s="306"/>
      <c r="T68" s="306"/>
      <c r="U68" s="306"/>
      <c r="V68" s="306"/>
      <c r="W68" s="306"/>
      <c r="X68" s="306"/>
    </row>
    <row r="69" spans="1:24" ht="17.100000000000001" customHeight="1">
      <c r="A69" s="306"/>
      <c r="B69" s="306"/>
      <c r="C69" s="306"/>
      <c r="D69" s="306"/>
      <c r="E69" s="306"/>
      <c r="F69" s="306"/>
      <c r="G69" s="306"/>
      <c r="H69" s="306"/>
      <c r="I69" s="306"/>
      <c r="J69" s="306"/>
      <c r="K69" s="306"/>
      <c r="L69" s="306"/>
      <c r="M69" s="306"/>
      <c r="N69" s="306"/>
      <c r="O69" s="306"/>
      <c r="P69" s="306"/>
      <c r="Q69" s="306"/>
      <c r="R69" s="306"/>
      <c r="S69" s="306"/>
      <c r="T69" s="306"/>
      <c r="U69" s="306"/>
      <c r="V69" s="306"/>
      <c r="W69" s="306"/>
      <c r="X69" s="306"/>
    </row>
    <row r="70" spans="1:24" ht="17.100000000000001" customHeight="1">
      <c r="A70" s="306"/>
      <c r="B70" s="306"/>
      <c r="C70" s="306"/>
      <c r="D70" s="306"/>
      <c r="E70" s="306"/>
      <c r="F70" s="306"/>
      <c r="G70" s="306"/>
      <c r="H70" s="306"/>
      <c r="I70" s="306"/>
      <c r="J70" s="306"/>
      <c r="K70" s="306"/>
      <c r="L70" s="306"/>
      <c r="M70" s="306"/>
      <c r="N70" s="306"/>
      <c r="O70" s="306"/>
      <c r="P70" s="306"/>
      <c r="Q70" s="306"/>
      <c r="R70" s="306"/>
      <c r="S70" s="306"/>
      <c r="T70" s="306"/>
      <c r="U70" s="306"/>
      <c r="V70" s="306"/>
      <c r="W70" s="306"/>
      <c r="X70" s="306"/>
    </row>
    <row r="71" spans="1:24" ht="17.100000000000001" customHeight="1">
      <c r="A71" s="306"/>
      <c r="B71" s="306"/>
      <c r="C71" s="306"/>
      <c r="D71" s="306"/>
      <c r="E71" s="306"/>
      <c r="F71" s="306"/>
      <c r="G71" s="306"/>
      <c r="H71" s="306"/>
      <c r="I71" s="306"/>
      <c r="J71" s="306"/>
      <c r="K71" s="306"/>
      <c r="L71" s="306"/>
      <c r="M71" s="306"/>
      <c r="N71" s="306"/>
      <c r="O71" s="306"/>
      <c r="P71" s="306"/>
      <c r="Q71" s="306"/>
      <c r="R71" s="306"/>
      <c r="S71" s="306"/>
      <c r="T71" s="306"/>
      <c r="U71" s="306"/>
      <c r="V71" s="306"/>
      <c r="W71" s="306"/>
      <c r="X71" s="306"/>
    </row>
    <row r="72" spans="1:24" ht="17.100000000000001" customHeight="1">
      <c r="A72" s="306"/>
      <c r="B72" s="306"/>
      <c r="C72" s="306"/>
      <c r="D72" s="306"/>
      <c r="E72" s="306"/>
      <c r="F72" s="306"/>
      <c r="G72" s="306"/>
      <c r="H72" s="306"/>
      <c r="I72" s="306"/>
      <c r="J72" s="306"/>
      <c r="K72" s="306"/>
      <c r="L72" s="306"/>
      <c r="M72" s="306"/>
      <c r="N72" s="306"/>
      <c r="O72" s="306"/>
      <c r="P72" s="306"/>
      <c r="Q72" s="306"/>
      <c r="R72" s="306"/>
      <c r="S72" s="306"/>
      <c r="T72" s="306"/>
      <c r="U72" s="306"/>
      <c r="V72" s="306"/>
      <c r="W72" s="306"/>
      <c r="X72" s="306"/>
    </row>
    <row r="73" spans="1:24" ht="17.100000000000001" customHeight="1">
      <c r="A73" s="306"/>
      <c r="B73" s="306"/>
      <c r="C73" s="306"/>
      <c r="D73" s="306"/>
      <c r="E73" s="306"/>
      <c r="F73" s="306"/>
      <c r="G73" s="306"/>
      <c r="H73" s="306"/>
      <c r="I73" s="306"/>
      <c r="J73" s="306"/>
      <c r="K73" s="306"/>
      <c r="L73" s="306"/>
      <c r="M73" s="306"/>
      <c r="N73" s="306"/>
      <c r="O73" s="306"/>
      <c r="P73" s="306"/>
      <c r="Q73" s="306"/>
      <c r="R73" s="306"/>
      <c r="S73" s="306"/>
      <c r="T73" s="306"/>
      <c r="U73" s="306"/>
      <c r="V73" s="306"/>
      <c r="W73" s="306"/>
      <c r="X73" s="306"/>
    </row>
    <row r="74" spans="1:24" ht="17.100000000000001" customHeight="1">
      <c r="A74" s="306"/>
      <c r="B74" s="306"/>
      <c r="C74" s="306"/>
      <c r="D74" s="306"/>
      <c r="E74" s="306"/>
      <c r="F74" s="306"/>
      <c r="G74" s="306"/>
      <c r="H74" s="306"/>
      <c r="I74" s="306"/>
      <c r="J74" s="306"/>
      <c r="K74" s="306"/>
      <c r="L74" s="306"/>
      <c r="M74" s="306"/>
      <c r="N74" s="306"/>
      <c r="O74" s="306"/>
      <c r="P74" s="306"/>
      <c r="Q74" s="306"/>
      <c r="R74" s="306"/>
      <c r="S74" s="306"/>
      <c r="T74" s="306"/>
      <c r="U74" s="306"/>
      <c r="V74" s="306"/>
      <c r="W74" s="306"/>
      <c r="X74" s="306"/>
    </row>
    <row r="75" spans="1:24" ht="17.100000000000001" customHeight="1">
      <c r="A75" s="306"/>
      <c r="B75" s="306"/>
      <c r="C75" s="306"/>
      <c r="D75" s="306"/>
      <c r="E75" s="306"/>
      <c r="F75" s="306"/>
      <c r="G75" s="306"/>
      <c r="H75" s="306"/>
      <c r="I75" s="306"/>
      <c r="J75" s="306"/>
      <c r="K75" s="306"/>
      <c r="L75" s="306"/>
      <c r="M75" s="306"/>
      <c r="N75" s="306"/>
      <c r="O75" s="306"/>
      <c r="P75" s="306"/>
      <c r="Q75" s="306"/>
      <c r="R75" s="306"/>
      <c r="S75" s="306"/>
      <c r="T75" s="306"/>
      <c r="U75" s="306"/>
      <c r="V75" s="306"/>
      <c r="W75" s="306"/>
      <c r="X75" s="306"/>
    </row>
    <row r="76" spans="1:24" ht="17.100000000000001" customHeight="1">
      <c r="A76" s="306"/>
      <c r="B76" s="306"/>
      <c r="C76" s="306"/>
      <c r="D76" s="306"/>
      <c r="E76" s="306"/>
      <c r="F76" s="306"/>
      <c r="G76" s="306"/>
      <c r="H76" s="306"/>
      <c r="I76" s="306"/>
      <c r="J76" s="306"/>
      <c r="K76" s="306"/>
      <c r="L76" s="306"/>
      <c r="M76" s="306"/>
      <c r="N76" s="306"/>
      <c r="O76" s="306"/>
      <c r="P76" s="306"/>
      <c r="Q76" s="306"/>
      <c r="R76" s="306"/>
      <c r="S76" s="306"/>
      <c r="T76" s="306"/>
      <c r="U76" s="306"/>
      <c r="V76" s="306"/>
      <c r="W76" s="306"/>
      <c r="X76" s="306"/>
    </row>
    <row r="77" spans="1:24" ht="17.100000000000001" customHeight="1">
      <c r="A77" s="306"/>
      <c r="B77" s="306"/>
      <c r="C77" s="306"/>
      <c r="D77" s="306"/>
      <c r="E77" s="306"/>
      <c r="F77" s="306"/>
      <c r="G77" s="306"/>
      <c r="H77" s="306"/>
      <c r="I77" s="306"/>
      <c r="J77" s="306"/>
      <c r="K77" s="306"/>
      <c r="L77" s="306"/>
      <c r="M77" s="306"/>
      <c r="N77" s="306"/>
      <c r="O77" s="306"/>
      <c r="P77" s="306"/>
      <c r="Q77" s="306"/>
      <c r="R77" s="306"/>
      <c r="S77" s="306"/>
      <c r="T77" s="306"/>
      <c r="U77" s="306"/>
      <c r="V77" s="306"/>
      <c r="W77" s="306"/>
      <c r="X77" s="306"/>
    </row>
    <row r="78" spans="1:24" ht="17.100000000000001" customHeight="1"/>
    <row r="79" spans="1:24" ht="17.100000000000001" customHeight="1"/>
    <row r="80" spans="1:24" ht="17.100000000000001" customHeight="1"/>
    <row r="81" spans="1:24" ht="17.100000000000001" customHeight="1"/>
    <row r="82" spans="1:24" ht="17.100000000000001" customHeight="1"/>
    <row r="83" spans="1:24" ht="17.100000000000001" customHeight="1"/>
    <row r="84" spans="1:24" ht="17.100000000000001" customHeight="1">
      <c r="A84" s="306"/>
      <c r="B84" s="306"/>
      <c r="C84" s="306"/>
      <c r="D84" s="306"/>
      <c r="E84" s="306"/>
      <c r="F84" s="306"/>
      <c r="G84" s="306"/>
      <c r="H84" s="306"/>
      <c r="I84" s="306"/>
      <c r="J84" s="306"/>
      <c r="K84" s="306"/>
      <c r="L84" s="306"/>
      <c r="M84" s="306"/>
      <c r="N84" s="306"/>
      <c r="O84" s="306"/>
      <c r="P84" s="306"/>
      <c r="Q84" s="306"/>
      <c r="R84" s="306"/>
      <c r="S84" s="306"/>
      <c r="T84" s="306"/>
      <c r="U84" s="306"/>
      <c r="V84" s="306"/>
      <c r="W84" s="306"/>
      <c r="X84" s="306"/>
    </row>
    <row r="85" spans="1:24" ht="17.100000000000001" customHeight="1">
      <c r="A85" s="306"/>
      <c r="B85" s="306"/>
      <c r="C85" s="306"/>
      <c r="D85" s="306"/>
      <c r="E85" s="306"/>
      <c r="F85" s="306"/>
      <c r="G85" s="306"/>
      <c r="H85" s="306"/>
      <c r="I85" s="306"/>
      <c r="J85" s="306"/>
      <c r="K85" s="306"/>
      <c r="L85" s="306"/>
      <c r="M85" s="306"/>
      <c r="N85" s="306"/>
      <c r="O85" s="306"/>
      <c r="P85" s="306"/>
      <c r="Q85" s="306"/>
      <c r="R85" s="306"/>
      <c r="S85" s="306"/>
      <c r="T85" s="306"/>
      <c r="U85" s="306"/>
      <c r="V85" s="306"/>
      <c r="W85" s="306"/>
      <c r="X85" s="306"/>
    </row>
    <row r="86" spans="1:24" ht="17.100000000000001" customHeight="1">
      <c r="A86" s="306"/>
      <c r="B86" s="306"/>
      <c r="C86" s="306"/>
      <c r="D86" s="306"/>
      <c r="E86" s="306"/>
      <c r="F86" s="306"/>
      <c r="G86" s="306"/>
      <c r="H86" s="306"/>
      <c r="I86" s="306"/>
      <c r="J86" s="306"/>
      <c r="K86" s="306"/>
      <c r="L86" s="306"/>
      <c r="M86" s="306"/>
      <c r="N86" s="306"/>
      <c r="O86" s="306"/>
      <c r="P86" s="306"/>
      <c r="Q86" s="306"/>
      <c r="R86" s="306"/>
      <c r="S86" s="306"/>
      <c r="T86" s="306"/>
      <c r="U86" s="306"/>
      <c r="V86" s="306"/>
      <c r="W86" s="306"/>
      <c r="X86" s="306"/>
    </row>
    <row r="87" spans="1:24" ht="17.100000000000001" customHeight="1">
      <c r="A87" s="306"/>
      <c r="B87" s="306"/>
      <c r="C87" s="306"/>
      <c r="D87" s="306"/>
      <c r="E87" s="306"/>
      <c r="F87" s="306"/>
      <c r="G87" s="306"/>
      <c r="H87" s="306"/>
      <c r="I87" s="306"/>
      <c r="J87" s="306"/>
      <c r="K87" s="306"/>
      <c r="L87" s="306"/>
      <c r="M87" s="306"/>
      <c r="N87" s="306"/>
      <c r="O87" s="306"/>
      <c r="P87" s="306"/>
      <c r="Q87" s="306"/>
      <c r="R87" s="306"/>
      <c r="S87" s="306"/>
      <c r="T87" s="306"/>
      <c r="U87" s="306"/>
      <c r="V87" s="306"/>
      <c r="W87" s="306"/>
      <c r="X87" s="306"/>
    </row>
    <row r="88" spans="1:24" ht="17.100000000000001" customHeight="1"/>
    <row r="89" spans="1:24" ht="17.100000000000001" customHeight="1"/>
    <row r="90" spans="1:24" ht="17.100000000000001" customHeight="1">
      <c r="A90" s="306"/>
      <c r="B90" s="306"/>
      <c r="C90" s="306"/>
      <c r="D90" s="306"/>
      <c r="E90" s="306"/>
      <c r="F90" s="306"/>
      <c r="G90" s="306"/>
      <c r="H90" s="306"/>
      <c r="I90" s="306"/>
      <c r="J90" s="306"/>
      <c r="K90" s="306"/>
      <c r="L90" s="306"/>
      <c r="M90" s="306"/>
      <c r="N90" s="306"/>
      <c r="O90" s="306"/>
      <c r="P90" s="306"/>
      <c r="Q90" s="306"/>
      <c r="R90" s="306"/>
      <c r="S90" s="306"/>
      <c r="T90" s="306"/>
      <c r="U90" s="306"/>
      <c r="V90" s="306"/>
      <c r="W90" s="306"/>
      <c r="X90" s="306"/>
    </row>
    <row r="91" spans="1:24" ht="17.100000000000001" customHeight="1">
      <c r="A91" s="306"/>
      <c r="B91" s="306"/>
      <c r="C91" s="306"/>
      <c r="D91" s="306"/>
      <c r="E91" s="306"/>
      <c r="F91" s="306"/>
      <c r="G91" s="306"/>
      <c r="H91" s="306"/>
      <c r="I91" s="306"/>
      <c r="J91" s="306"/>
      <c r="K91" s="306"/>
      <c r="L91" s="306"/>
      <c r="M91" s="306"/>
      <c r="N91" s="306"/>
      <c r="O91" s="306"/>
      <c r="P91" s="306"/>
      <c r="Q91" s="306"/>
      <c r="R91" s="306"/>
      <c r="S91" s="306"/>
      <c r="T91" s="306"/>
      <c r="U91" s="306"/>
      <c r="V91" s="306"/>
      <c r="W91" s="306"/>
      <c r="X91" s="306"/>
    </row>
    <row r="92" spans="1:24" ht="17.100000000000001" customHeight="1">
      <c r="A92" s="306"/>
      <c r="B92" s="306"/>
      <c r="C92" s="306"/>
      <c r="D92" s="306"/>
      <c r="E92" s="306"/>
      <c r="F92" s="306"/>
      <c r="G92" s="306"/>
      <c r="H92" s="306"/>
      <c r="I92" s="306"/>
      <c r="J92" s="306"/>
      <c r="K92" s="306"/>
      <c r="L92" s="306"/>
      <c r="M92" s="306"/>
      <c r="N92" s="306"/>
      <c r="O92" s="306"/>
      <c r="P92" s="306"/>
      <c r="Q92" s="306"/>
      <c r="R92" s="306"/>
      <c r="S92" s="306"/>
      <c r="T92" s="306"/>
      <c r="U92" s="306"/>
      <c r="V92" s="306"/>
      <c r="W92" s="306"/>
      <c r="X92" s="306"/>
    </row>
    <row r="93" spans="1:24" ht="17.100000000000001" customHeight="1">
      <c r="A93" s="306"/>
      <c r="B93" s="306"/>
      <c r="C93" s="306"/>
      <c r="D93" s="306"/>
      <c r="E93" s="306"/>
      <c r="F93" s="306"/>
      <c r="G93" s="306"/>
      <c r="H93" s="306"/>
      <c r="I93" s="306"/>
      <c r="J93" s="306"/>
      <c r="K93" s="306"/>
      <c r="L93" s="306"/>
      <c r="M93" s="306"/>
      <c r="N93" s="306"/>
      <c r="O93" s="306"/>
      <c r="P93" s="306"/>
      <c r="Q93" s="306"/>
      <c r="R93" s="306"/>
      <c r="S93" s="306"/>
      <c r="T93" s="306"/>
      <c r="U93" s="306"/>
      <c r="V93" s="306"/>
      <c r="W93" s="306"/>
      <c r="X93" s="306"/>
    </row>
    <row r="94" spans="1:24" ht="17.100000000000001" customHeight="1">
      <c r="A94" s="306"/>
      <c r="B94" s="306"/>
      <c r="C94" s="306"/>
      <c r="D94" s="306"/>
      <c r="E94" s="306"/>
      <c r="F94" s="306"/>
      <c r="G94" s="306"/>
      <c r="H94" s="306"/>
      <c r="I94" s="306"/>
      <c r="J94" s="306"/>
      <c r="K94" s="306"/>
      <c r="L94" s="306"/>
      <c r="M94" s="306"/>
      <c r="N94" s="306"/>
      <c r="O94" s="306"/>
      <c r="P94" s="306"/>
      <c r="Q94" s="306"/>
      <c r="R94" s="306"/>
      <c r="S94" s="306"/>
      <c r="T94" s="306"/>
      <c r="U94" s="306"/>
      <c r="V94" s="306"/>
      <c r="W94" s="306"/>
      <c r="X94" s="306"/>
    </row>
    <row r="95" spans="1:24" ht="17.100000000000001" customHeight="1">
      <c r="A95" s="306"/>
      <c r="B95" s="306"/>
      <c r="C95" s="306"/>
      <c r="D95" s="306"/>
      <c r="E95" s="306"/>
      <c r="F95" s="306"/>
      <c r="G95" s="306"/>
      <c r="H95" s="306"/>
      <c r="I95" s="306"/>
      <c r="J95" s="306"/>
      <c r="K95" s="306"/>
      <c r="L95" s="306"/>
      <c r="M95" s="306"/>
      <c r="N95" s="306"/>
      <c r="O95" s="306"/>
      <c r="P95" s="306"/>
      <c r="Q95" s="306"/>
      <c r="R95" s="306"/>
      <c r="S95" s="306"/>
      <c r="T95" s="306"/>
      <c r="U95" s="306"/>
      <c r="V95" s="306"/>
      <c r="W95" s="306"/>
      <c r="X95" s="306"/>
    </row>
    <row r="96" spans="1:24" ht="17.100000000000001" customHeight="1">
      <c r="A96" s="306"/>
      <c r="B96" s="306"/>
      <c r="C96" s="306"/>
      <c r="D96" s="306"/>
      <c r="E96" s="306"/>
      <c r="F96" s="306"/>
      <c r="G96" s="306"/>
      <c r="H96" s="306"/>
      <c r="I96" s="306"/>
      <c r="J96" s="306"/>
      <c r="K96" s="306"/>
      <c r="L96" s="306"/>
      <c r="M96" s="306"/>
      <c r="N96" s="306"/>
      <c r="O96" s="306"/>
      <c r="P96" s="306"/>
      <c r="Q96" s="306"/>
      <c r="R96" s="306"/>
      <c r="S96" s="306"/>
      <c r="T96" s="306"/>
      <c r="U96" s="306"/>
      <c r="V96" s="306"/>
      <c r="W96" s="306"/>
      <c r="X96" s="306"/>
    </row>
    <row r="97" spans="1:24" ht="17.100000000000001" customHeight="1">
      <c r="A97" s="306"/>
      <c r="B97" s="306"/>
      <c r="C97" s="306"/>
      <c r="D97" s="306"/>
      <c r="E97" s="306"/>
      <c r="F97" s="306"/>
      <c r="G97" s="306"/>
      <c r="H97" s="306"/>
      <c r="I97" s="306"/>
      <c r="J97" s="306"/>
      <c r="K97" s="306"/>
      <c r="L97" s="306"/>
      <c r="M97" s="306"/>
      <c r="N97" s="306"/>
      <c r="O97" s="306"/>
      <c r="P97" s="306"/>
      <c r="Q97" s="306"/>
      <c r="R97" s="306"/>
      <c r="S97" s="306"/>
      <c r="T97" s="306"/>
      <c r="U97" s="306"/>
      <c r="V97" s="306"/>
      <c r="W97" s="306"/>
      <c r="X97" s="306"/>
    </row>
    <row r="98" spans="1:24" ht="17.100000000000001" customHeight="1">
      <c r="A98" s="306"/>
      <c r="B98" s="306"/>
      <c r="C98" s="306"/>
      <c r="D98" s="306"/>
      <c r="E98" s="306"/>
      <c r="F98" s="306"/>
      <c r="G98" s="306"/>
      <c r="H98" s="306"/>
      <c r="I98" s="306"/>
      <c r="J98" s="306"/>
      <c r="K98" s="306"/>
      <c r="L98" s="306"/>
      <c r="M98" s="306"/>
      <c r="N98" s="306"/>
      <c r="O98" s="306"/>
      <c r="P98" s="306"/>
      <c r="Q98" s="306"/>
      <c r="R98" s="306"/>
      <c r="S98" s="306"/>
      <c r="T98" s="306"/>
      <c r="U98" s="306"/>
      <c r="V98" s="306"/>
      <c r="W98" s="306"/>
      <c r="X98" s="306"/>
    </row>
    <row r="99" spans="1:24" ht="17.100000000000001" customHeight="1">
      <c r="A99" s="306"/>
      <c r="B99" s="306"/>
      <c r="C99" s="306"/>
      <c r="D99" s="306"/>
      <c r="E99" s="306"/>
      <c r="F99" s="306"/>
      <c r="G99" s="306"/>
      <c r="H99" s="306"/>
      <c r="I99" s="306"/>
      <c r="J99" s="306"/>
      <c r="K99" s="306"/>
      <c r="L99" s="306"/>
      <c r="M99" s="306"/>
      <c r="N99" s="306"/>
      <c r="O99" s="306"/>
      <c r="P99" s="306"/>
      <c r="Q99" s="306"/>
      <c r="R99" s="306"/>
      <c r="S99" s="306"/>
      <c r="T99" s="306"/>
      <c r="U99" s="306"/>
      <c r="V99" s="306"/>
      <c r="W99" s="306"/>
      <c r="X99" s="306"/>
    </row>
    <row r="100" spans="1:24" ht="17.100000000000001" customHeight="1">
      <c r="A100" s="306"/>
      <c r="B100" s="306"/>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row>
    <row r="101" spans="1:24" ht="17.100000000000001" customHeight="1"/>
    <row r="102" spans="1:24" ht="17.100000000000001" customHeight="1">
      <c r="U102" s="306"/>
      <c r="V102" s="306"/>
      <c r="W102" s="306"/>
      <c r="X102" s="306"/>
    </row>
    <row r="103" spans="1:24" ht="17.100000000000001" customHeight="1">
      <c r="U103" s="306"/>
      <c r="V103" s="306"/>
      <c r="W103" s="306"/>
      <c r="X103" s="306"/>
    </row>
    <row r="104" spans="1:24" ht="17.100000000000001" customHeight="1">
      <c r="U104" s="306"/>
      <c r="V104" s="306"/>
      <c r="W104" s="306"/>
      <c r="X104" s="306"/>
    </row>
    <row r="105" spans="1:24" ht="17.100000000000001" customHeight="1">
      <c r="A105" s="309"/>
      <c r="B105" s="309"/>
      <c r="C105" s="309"/>
      <c r="D105" s="309"/>
      <c r="E105" s="309"/>
      <c r="F105" s="309"/>
      <c r="G105" s="309"/>
      <c r="H105" s="309"/>
      <c r="I105" s="309"/>
      <c r="J105" s="309"/>
      <c r="K105" s="309"/>
      <c r="L105" s="309"/>
      <c r="M105" s="309"/>
      <c r="N105" s="309"/>
      <c r="O105" s="309"/>
      <c r="P105" s="309"/>
      <c r="Q105" s="309"/>
      <c r="R105" s="309"/>
      <c r="S105" s="309"/>
      <c r="T105" s="309"/>
      <c r="U105" s="309"/>
      <c r="V105" s="309"/>
      <c r="W105" s="309"/>
      <c r="X105" s="309"/>
    </row>
    <row r="106" spans="1:24" ht="17.100000000000001" customHeight="1">
      <c r="A106" s="272"/>
      <c r="B106" s="272"/>
      <c r="C106" s="272"/>
      <c r="D106" s="272"/>
      <c r="E106" s="272"/>
      <c r="F106" s="272"/>
      <c r="G106" s="272"/>
      <c r="H106" s="272"/>
      <c r="I106" s="272"/>
      <c r="J106" s="272"/>
      <c r="K106" s="272"/>
      <c r="L106" s="272"/>
      <c r="M106" s="272"/>
      <c r="N106" s="272"/>
      <c r="O106" s="272"/>
      <c r="P106" s="272"/>
      <c r="Q106" s="272"/>
      <c r="R106" s="272"/>
      <c r="S106" s="272"/>
      <c r="T106" s="272"/>
      <c r="U106" s="272"/>
      <c r="V106" s="272"/>
      <c r="W106" s="272"/>
      <c r="X106" s="272"/>
    </row>
    <row r="107" spans="1:24" ht="17.100000000000001" customHeight="1">
      <c r="A107" s="272"/>
      <c r="B107" s="272"/>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row>
    <row r="108" spans="1:24" ht="17.25" customHeight="1">
      <c r="A108" s="272"/>
      <c r="B108" s="272"/>
      <c r="C108" s="272"/>
      <c r="D108" s="272"/>
      <c r="E108" s="272"/>
      <c r="F108" s="272"/>
      <c r="G108" s="272"/>
      <c r="H108" s="272"/>
      <c r="I108" s="272"/>
      <c r="J108" s="272"/>
      <c r="K108" s="272"/>
      <c r="L108" s="272"/>
      <c r="M108" s="272"/>
      <c r="N108" s="272"/>
      <c r="O108" s="272"/>
      <c r="P108" s="272"/>
      <c r="Q108" s="272"/>
      <c r="R108" s="272"/>
      <c r="S108" s="272"/>
      <c r="T108" s="272"/>
      <c r="U108" s="272"/>
      <c r="V108" s="272"/>
      <c r="W108" s="272"/>
      <c r="X108" s="272"/>
    </row>
    <row r="109" spans="1:24" ht="17.25" customHeight="1">
      <c r="A109" s="272"/>
      <c r="B109" s="272"/>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row>
    <row r="110" spans="1:24" ht="17.25" customHeight="1">
      <c r="A110" s="272"/>
      <c r="B110" s="272"/>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row>
    <row r="111" spans="1:24" ht="17.25" customHeight="1">
      <c r="A111" s="272"/>
      <c r="B111" s="272"/>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row>
    <row r="112" spans="1:24" ht="17.25" customHeight="1">
      <c r="A112" s="272"/>
      <c r="B112" s="272"/>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row>
    <row r="113" spans="1:24" ht="17.25" customHeight="1">
      <c r="A113" s="272"/>
      <c r="B113" s="272"/>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row>
    <row r="114" spans="1:24" ht="17.25" customHeight="1">
      <c r="A114" s="272"/>
      <c r="B114" s="272"/>
      <c r="C114" s="272"/>
      <c r="D114" s="272"/>
      <c r="E114" s="272"/>
      <c r="F114" s="272"/>
      <c r="G114" s="272"/>
      <c r="H114" s="272"/>
      <c r="I114" s="272"/>
      <c r="J114" s="272"/>
      <c r="K114" s="272"/>
      <c r="L114" s="272"/>
      <c r="M114" s="272"/>
      <c r="N114" s="272"/>
      <c r="O114" s="272"/>
      <c r="P114" s="272"/>
      <c r="Q114" s="272"/>
      <c r="R114" s="272"/>
      <c r="S114" s="272"/>
      <c r="T114" s="272"/>
      <c r="U114" s="272"/>
      <c r="V114" s="272"/>
      <c r="W114" s="272"/>
      <c r="X114" s="272"/>
    </row>
    <row r="115" spans="1:24" ht="17.25" customHeight="1">
      <c r="A115" s="272"/>
      <c r="B115" s="272"/>
      <c r="C115" s="272"/>
      <c r="D115" s="272"/>
      <c r="E115" s="272"/>
      <c r="F115" s="272"/>
      <c r="G115" s="272"/>
      <c r="H115" s="272"/>
      <c r="I115" s="272"/>
      <c r="J115" s="272"/>
      <c r="K115" s="272"/>
      <c r="L115" s="272"/>
      <c r="M115" s="272"/>
      <c r="N115" s="272"/>
      <c r="O115" s="272"/>
      <c r="P115" s="272"/>
      <c r="Q115" s="272"/>
      <c r="R115" s="272"/>
      <c r="S115" s="272"/>
      <c r="T115" s="272"/>
      <c r="U115" s="272"/>
      <c r="V115" s="272"/>
      <c r="W115" s="272"/>
      <c r="X115" s="272"/>
    </row>
    <row r="116" spans="1:24" ht="17.25" customHeight="1">
      <c r="A116" s="272"/>
      <c r="B116" s="272"/>
      <c r="C116" s="272"/>
      <c r="D116" s="272"/>
      <c r="E116" s="272"/>
      <c r="F116" s="272"/>
      <c r="G116" s="272"/>
      <c r="H116" s="272"/>
      <c r="I116" s="272"/>
      <c r="J116" s="272"/>
      <c r="K116" s="272"/>
      <c r="L116" s="272"/>
      <c r="M116" s="272"/>
      <c r="N116" s="272"/>
      <c r="O116" s="272"/>
      <c r="P116" s="272"/>
      <c r="Q116" s="272"/>
      <c r="R116" s="272"/>
      <c r="S116" s="272"/>
      <c r="T116" s="272"/>
      <c r="U116" s="272"/>
      <c r="V116" s="272"/>
      <c r="W116" s="272"/>
      <c r="X116" s="272"/>
    </row>
    <row r="117" spans="1:24" ht="17.25" customHeight="1">
      <c r="A117" s="272"/>
      <c r="B117" s="272"/>
      <c r="C117" s="272"/>
      <c r="D117" s="272"/>
      <c r="E117" s="272"/>
      <c r="F117" s="272"/>
      <c r="G117" s="272"/>
      <c r="H117" s="272"/>
      <c r="I117" s="272"/>
      <c r="J117" s="272"/>
      <c r="K117" s="272"/>
      <c r="L117" s="272"/>
      <c r="M117" s="272"/>
      <c r="N117" s="272"/>
      <c r="O117" s="272"/>
      <c r="P117" s="272"/>
      <c r="Q117" s="272"/>
      <c r="R117" s="272"/>
      <c r="S117" s="272"/>
      <c r="T117" s="272"/>
      <c r="U117" s="272"/>
      <c r="V117" s="272"/>
      <c r="W117" s="272"/>
      <c r="X117" s="272"/>
    </row>
    <row r="118" spans="1:24" ht="17.25" customHeight="1">
      <c r="A118" s="272"/>
      <c r="B118" s="272"/>
      <c r="C118" s="272"/>
      <c r="D118" s="272"/>
      <c r="E118" s="272"/>
      <c r="F118" s="272"/>
      <c r="G118" s="272"/>
      <c r="H118" s="272"/>
      <c r="I118" s="272"/>
      <c r="J118" s="272"/>
      <c r="K118" s="272"/>
      <c r="L118" s="272"/>
      <c r="M118" s="272"/>
      <c r="N118" s="272"/>
      <c r="O118" s="272"/>
      <c r="P118" s="272"/>
      <c r="Q118" s="272"/>
      <c r="R118" s="272"/>
      <c r="S118" s="272"/>
      <c r="T118" s="272"/>
      <c r="U118" s="272"/>
      <c r="V118" s="272"/>
      <c r="W118" s="272"/>
      <c r="X118" s="272"/>
    </row>
    <row r="119" spans="1:24" ht="17.25" customHeight="1">
      <c r="A119" s="272"/>
      <c r="B119" s="272"/>
      <c r="C119" s="272"/>
      <c r="D119" s="272"/>
      <c r="E119" s="272"/>
      <c r="F119" s="272"/>
      <c r="G119" s="272"/>
      <c r="H119" s="272"/>
      <c r="I119" s="272"/>
      <c r="J119" s="272"/>
      <c r="K119" s="272"/>
      <c r="L119" s="272"/>
      <c r="M119" s="272"/>
      <c r="N119" s="272"/>
      <c r="O119" s="272"/>
      <c r="P119" s="272"/>
      <c r="Q119" s="272"/>
      <c r="R119" s="272"/>
      <c r="S119" s="272"/>
      <c r="T119" s="272"/>
      <c r="U119" s="272"/>
      <c r="V119" s="272"/>
      <c r="W119" s="272"/>
      <c r="X119" s="272"/>
    </row>
    <row r="120" spans="1:24" ht="17.25" customHeight="1">
      <c r="A120" s="272"/>
      <c r="B120" s="272"/>
      <c r="C120" s="272"/>
      <c r="D120" s="272"/>
      <c r="E120" s="272"/>
      <c r="F120" s="272"/>
      <c r="G120" s="272"/>
      <c r="H120" s="272"/>
      <c r="I120" s="272"/>
      <c r="J120" s="272"/>
      <c r="K120" s="272"/>
      <c r="L120" s="272"/>
      <c r="M120" s="272"/>
      <c r="N120" s="272"/>
      <c r="O120" s="272"/>
      <c r="P120" s="272"/>
      <c r="Q120" s="272"/>
      <c r="R120" s="272"/>
      <c r="S120" s="272"/>
      <c r="T120" s="272"/>
      <c r="U120" s="272"/>
      <c r="V120" s="272"/>
      <c r="W120" s="272"/>
      <c r="X120" s="272"/>
    </row>
    <row r="121" spans="1:24" ht="17.25" customHeight="1">
      <c r="A121" s="272"/>
      <c r="B121" s="272"/>
      <c r="C121" s="272"/>
      <c r="D121" s="272"/>
      <c r="E121" s="272"/>
      <c r="F121" s="272"/>
      <c r="G121" s="272"/>
      <c r="H121" s="272"/>
      <c r="I121" s="272"/>
      <c r="J121" s="272"/>
      <c r="K121" s="272"/>
      <c r="L121" s="272"/>
      <c r="M121" s="272"/>
      <c r="N121" s="272"/>
      <c r="O121" s="272"/>
      <c r="P121" s="272"/>
      <c r="Q121" s="272"/>
      <c r="R121" s="272"/>
      <c r="S121" s="272"/>
      <c r="T121" s="272"/>
      <c r="U121" s="272"/>
      <c r="V121" s="272"/>
      <c r="W121" s="272"/>
      <c r="X121" s="272"/>
    </row>
    <row r="122" spans="1:24" ht="17.25" customHeight="1">
      <c r="A122" s="272"/>
      <c r="B122" s="272"/>
      <c r="C122" s="272"/>
      <c r="D122" s="272"/>
      <c r="E122" s="272"/>
      <c r="F122" s="272"/>
      <c r="G122" s="272"/>
      <c r="H122" s="272"/>
      <c r="I122" s="272"/>
      <c r="J122" s="272"/>
      <c r="K122" s="272"/>
      <c r="L122" s="272"/>
      <c r="M122" s="272"/>
      <c r="N122" s="272"/>
      <c r="O122" s="272"/>
      <c r="P122" s="272"/>
      <c r="Q122" s="272"/>
      <c r="R122" s="272"/>
      <c r="S122" s="272"/>
      <c r="T122" s="272"/>
      <c r="U122" s="272"/>
      <c r="V122" s="272"/>
      <c r="W122" s="272"/>
      <c r="X122" s="272"/>
    </row>
    <row r="123" spans="1:24" ht="17.25" customHeight="1">
      <c r="A123" s="272"/>
      <c r="B123" s="272"/>
      <c r="C123" s="272"/>
      <c r="D123" s="272"/>
      <c r="E123" s="272"/>
      <c r="F123" s="272"/>
      <c r="G123" s="272"/>
      <c r="H123" s="272"/>
      <c r="I123" s="272"/>
      <c r="J123" s="272"/>
      <c r="K123" s="272"/>
      <c r="L123" s="272"/>
      <c r="M123" s="272"/>
      <c r="N123" s="272"/>
      <c r="O123" s="272"/>
      <c r="P123" s="272"/>
      <c r="Q123" s="272"/>
      <c r="R123" s="272"/>
      <c r="S123" s="272"/>
      <c r="T123" s="272"/>
      <c r="U123" s="272"/>
      <c r="V123" s="272"/>
      <c r="W123" s="272"/>
      <c r="X123" s="272"/>
    </row>
    <row r="124" spans="1:24" ht="17.25" customHeight="1">
      <c r="A124" s="272"/>
      <c r="B124" s="272"/>
      <c r="C124" s="272"/>
      <c r="D124" s="272"/>
      <c r="E124" s="272"/>
      <c r="F124" s="272"/>
      <c r="G124" s="272"/>
      <c r="H124" s="272"/>
      <c r="I124" s="272"/>
      <c r="J124" s="272"/>
      <c r="K124" s="272"/>
      <c r="L124" s="272"/>
      <c r="M124" s="272"/>
      <c r="N124" s="272"/>
      <c r="O124" s="272"/>
      <c r="P124" s="272"/>
      <c r="Q124" s="272"/>
      <c r="R124" s="272"/>
      <c r="S124" s="272"/>
      <c r="T124" s="272"/>
      <c r="U124" s="272"/>
      <c r="V124" s="272"/>
      <c r="W124" s="272"/>
      <c r="X124" s="272"/>
    </row>
    <row r="125" spans="1:24" ht="17.25" customHeight="1">
      <c r="A125" s="272"/>
      <c r="B125" s="272"/>
      <c r="C125" s="272"/>
      <c r="D125" s="272"/>
      <c r="E125" s="272"/>
      <c r="F125" s="272"/>
      <c r="G125" s="272"/>
      <c r="H125" s="272"/>
      <c r="I125" s="272"/>
      <c r="J125" s="272"/>
      <c r="K125" s="272"/>
      <c r="L125" s="272"/>
      <c r="M125" s="272"/>
      <c r="N125" s="272"/>
      <c r="O125" s="272"/>
      <c r="P125" s="272"/>
      <c r="Q125" s="272"/>
      <c r="R125" s="272"/>
      <c r="S125" s="272"/>
      <c r="T125" s="272"/>
      <c r="U125" s="272"/>
      <c r="V125" s="272"/>
      <c r="W125" s="272"/>
      <c r="X125" s="272"/>
    </row>
    <row r="126" spans="1:24" ht="17.25" customHeight="1">
      <c r="A126" s="272"/>
      <c r="B126" s="272"/>
      <c r="C126" s="272"/>
      <c r="D126" s="272"/>
      <c r="E126" s="272"/>
      <c r="F126" s="272"/>
      <c r="G126" s="272"/>
      <c r="H126" s="272"/>
      <c r="I126" s="272"/>
      <c r="J126" s="272"/>
      <c r="K126" s="272"/>
      <c r="L126" s="272"/>
      <c r="M126" s="272"/>
      <c r="N126" s="272"/>
      <c r="O126" s="272"/>
      <c r="P126" s="272"/>
      <c r="Q126" s="272"/>
      <c r="R126" s="272"/>
      <c r="S126" s="272"/>
      <c r="T126" s="272"/>
      <c r="U126" s="272"/>
      <c r="V126" s="272"/>
      <c r="W126" s="272"/>
      <c r="X126" s="272"/>
    </row>
    <row r="127" spans="1:24" ht="17.25" customHeight="1">
      <c r="A127" s="272"/>
      <c r="B127" s="272"/>
      <c r="C127" s="272"/>
      <c r="D127" s="272"/>
      <c r="E127" s="272"/>
      <c r="F127" s="272"/>
      <c r="G127" s="272"/>
      <c r="H127" s="272"/>
      <c r="I127" s="272"/>
      <c r="J127" s="272"/>
      <c r="K127" s="272"/>
      <c r="L127" s="272"/>
      <c r="M127" s="272"/>
      <c r="N127" s="272"/>
      <c r="O127" s="272"/>
      <c r="P127" s="272"/>
      <c r="Q127" s="272"/>
      <c r="R127" s="272"/>
      <c r="S127" s="272"/>
      <c r="T127" s="272"/>
      <c r="U127" s="272"/>
      <c r="V127" s="272"/>
      <c r="W127" s="272"/>
      <c r="X127" s="272"/>
    </row>
    <row r="128" spans="1:24" ht="17.25" customHeight="1">
      <c r="A128" s="272"/>
      <c r="B128" s="272"/>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row>
    <row r="129" spans="1:24" ht="17.25" customHeight="1">
      <c r="A129" s="272"/>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row>
    <row r="130" spans="1:24" ht="15" customHeight="1">
      <c r="A130" s="272"/>
      <c r="B130" s="272"/>
      <c r="C130" s="272"/>
      <c r="D130" s="272"/>
      <c r="E130" s="272"/>
      <c r="F130" s="272"/>
      <c r="G130" s="272"/>
      <c r="H130" s="272"/>
      <c r="I130" s="272"/>
      <c r="J130" s="272"/>
      <c r="K130" s="272"/>
      <c r="L130" s="272"/>
      <c r="M130" s="272"/>
      <c r="N130" s="272"/>
      <c r="O130" s="272"/>
      <c r="P130" s="272"/>
      <c r="Q130" s="272"/>
      <c r="R130" s="272"/>
      <c r="S130" s="272"/>
      <c r="T130" s="272"/>
      <c r="U130" s="272"/>
      <c r="V130" s="272"/>
      <c r="W130" s="272"/>
      <c r="X130" s="272"/>
    </row>
    <row r="131" spans="1:24" ht="0.75" customHeight="1"/>
    <row r="135" spans="1:24" hidden="1"/>
    <row r="136" spans="1:24" hidden="1"/>
    <row r="137" spans="1:24" hidden="1"/>
    <row r="138" spans="1:24" hidden="1">
      <c r="A138" s="279" t="s">
        <v>46</v>
      </c>
      <c r="B138" s="279"/>
      <c r="C138" s="279"/>
      <c r="D138" s="280" t="s">
        <v>81</v>
      </c>
      <c r="E138" s="281"/>
      <c r="F138" s="281"/>
      <c r="G138" s="281"/>
    </row>
    <row r="139" spans="1:24" hidden="1">
      <c r="A139" s="282" t="s">
        <v>84</v>
      </c>
      <c r="B139" s="282"/>
      <c r="C139" s="282"/>
      <c r="D139" s="283" t="s">
        <v>85</v>
      </c>
      <c r="E139" s="284"/>
      <c r="F139" s="284"/>
      <c r="G139" s="284"/>
    </row>
    <row r="140" spans="1:24" hidden="1"/>
    <row r="141" spans="1:24" hidden="1">
      <c r="A141" s="286" t="s">
        <v>79</v>
      </c>
      <c r="B141" s="286"/>
      <c r="C141" s="286"/>
      <c r="D141" s="287" t="s">
        <v>42</v>
      </c>
    </row>
    <row r="142" spans="1:24" hidden="1"/>
    <row r="143" spans="1:24" hidden="1"/>
    <row r="144" spans="1:24" hidden="1"/>
    <row r="145" spans="1:7" hidden="1"/>
    <row r="146" spans="1:7" hidden="1">
      <c r="A146" s="288"/>
      <c r="B146" s="288"/>
      <c r="C146" s="288"/>
      <c r="D146" s="289">
        <v>0.25</v>
      </c>
      <c r="E146" s="290"/>
      <c r="F146" s="290"/>
      <c r="G146" s="290"/>
    </row>
    <row r="147" spans="1:7" hidden="1">
      <c r="A147" s="288"/>
      <c r="B147" s="288"/>
      <c r="C147" s="288"/>
      <c r="D147" s="289">
        <v>0.65</v>
      </c>
      <c r="E147" s="290"/>
      <c r="F147" s="290"/>
      <c r="G147" s="290"/>
    </row>
    <row r="148" spans="1:7" hidden="1"/>
    <row r="149" spans="1:7" hidden="1">
      <c r="A149" s="279"/>
      <c r="B149" s="279"/>
      <c r="C149" s="279"/>
      <c r="D149" s="292">
        <v>1</v>
      </c>
      <c r="E149" s="285"/>
      <c r="F149" s="285"/>
      <c r="G149" s="285"/>
    </row>
    <row r="150" spans="1:7" hidden="1">
      <c r="D150" s="293">
        <v>2</v>
      </c>
      <c r="E150" s="285"/>
      <c r="F150" s="285"/>
      <c r="G150" s="285"/>
    </row>
    <row r="151" spans="1:7" hidden="1">
      <c r="D151" s="293">
        <v>3</v>
      </c>
      <c r="E151" s="285"/>
      <c r="F151" s="285"/>
      <c r="G151" s="285"/>
    </row>
    <row r="152" spans="1:7" hidden="1">
      <c r="D152" s="293">
        <v>4</v>
      </c>
      <c r="E152" s="285"/>
      <c r="F152" s="285"/>
      <c r="G152" s="285"/>
    </row>
    <row r="153" spans="1:7" hidden="1">
      <c r="D153" s="293">
        <v>5</v>
      </c>
      <c r="E153" s="285"/>
      <c r="F153" s="285"/>
      <c r="G153" s="285"/>
    </row>
    <row r="154" spans="1:7" hidden="1">
      <c r="D154" s="293">
        <v>6</v>
      </c>
      <c r="E154" s="285"/>
      <c r="F154" s="285"/>
      <c r="G154" s="285"/>
    </row>
    <row r="155" spans="1:7" hidden="1">
      <c r="D155" s="293">
        <v>9</v>
      </c>
      <c r="E155" s="285"/>
      <c r="F155" s="285"/>
      <c r="G155" s="285"/>
    </row>
    <row r="156" spans="1:7" hidden="1">
      <c r="D156" s="293">
        <v>10</v>
      </c>
      <c r="E156" s="285"/>
      <c r="F156" s="285"/>
      <c r="G156" s="285"/>
    </row>
    <row r="157" spans="1:7" hidden="1">
      <c r="D157" s="293">
        <v>11</v>
      </c>
      <c r="E157" s="285"/>
      <c r="F157" s="285"/>
      <c r="G157" s="285"/>
    </row>
    <row r="158" spans="1:7" hidden="1">
      <c r="D158" s="293">
        <v>12</v>
      </c>
      <c r="E158" s="285"/>
      <c r="F158" s="285"/>
      <c r="G158" s="285"/>
    </row>
    <row r="159" spans="1:7" hidden="1">
      <c r="D159" s="293">
        <v>13</v>
      </c>
      <c r="E159" s="285"/>
      <c r="F159" s="285"/>
      <c r="G159" s="285"/>
    </row>
    <row r="160" spans="1:7" hidden="1">
      <c r="D160" s="293">
        <v>14</v>
      </c>
      <c r="E160" s="285"/>
      <c r="F160" s="285"/>
      <c r="G160" s="285"/>
    </row>
    <row r="161" spans="1:7" hidden="1">
      <c r="D161" s="293">
        <v>15</v>
      </c>
      <c r="E161" s="285"/>
      <c r="F161" s="285"/>
      <c r="G161" s="285"/>
    </row>
    <row r="162" spans="1:7" hidden="1">
      <c r="D162" s="293">
        <v>16</v>
      </c>
      <c r="E162" s="285"/>
      <c r="F162" s="285"/>
      <c r="G162" s="285"/>
    </row>
    <row r="163" spans="1:7" hidden="1">
      <c r="D163" s="293">
        <v>17</v>
      </c>
      <c r="E163" s="285"/>
      <c r="F163" s="285"/>
      <c r="G163" s="285"/>
    </row>
    <row r="164" spans="1:7" hidden="1">
      <c r="D164" s="293">
        <v>18</v>
      </c>
      <c r="E164" s="285"/>
      <c r="F164" s="285"/>
      <c r="G164" s="285"/>
    </row>
    <row r="165" spans="1:7" hidden="1">
      <c r="D165" s="293">
        <v>19</v>
      </c>
      <c r="E165" s="285"/>
      <c r="F165" s="285"/>
      <c r="G165" s="285"/>
    </row>
    <row r="166" spans="1:7" hidden="1">
      <c r="A166" s="282"/>
      <c r="B166" s="282"/>
      <c r="C166" s="282"/>
      <c r="D166" s="294">
        <v>20</v>
      </c>
      <c r="E166" s="285"/>
      <c r="F166" s="285"/>
      <c r="G166" s="285"/>
    </row>
    <row r="167" spans="1:7" hidden="1"/>
    <row r="168" spans="1:7" hidden="1">
      <c r="A168" s="279"/>
      <c r="B168" s="279"/>
      <c r="C168" s="279"/>
      <c r="D168" s="295">
        <v>0</v>
      </c>
      <c r="E168" s="290"/>
      <c r="F168" s="290"/>
      <c r="G168" s="290"/>
    </row>
    <row r="169" spans="1:7" hidden="1">
      <c r="D169" s="296">
        <v>0.03</v>
      </c>
      <c r="E169" s="290"/>
      <c r="F169" s="290"/>
      <c r="G169" s="290"/>
    </row>
    <row r="170" spans="1:7" hidden="1">
      <c r="D170" s="296">
        <v>0.05</v>
      </c>
      <c r="E170" s="290"/>
      <c r="F170" s="290"/>
      <c r="G170" s="290"/>
    </row>
    <row r="171" spans="1:7" hidden="1">
      <c r="D171" s="296">
        <v>7.0000000000000007E-2</v>
      </c>
      <c r="E171" s="290"/>
      <c r="F171" s="290"/>
      <c r="G171" s="290"/>
    </row>
    <row r="172" spans="1:7" hidden="1">
      <c r="D172" s="296">
        <v>0.08</v>
      </c>
      <c r="E172" s="290"/>
      <c r="F172" s="290"/>
      <c r="G172" s="290"/>
    </row>
    <row r="173" spans="1:7" hidden="1">
      <c r="D173" s="296">
        <v>0.1</v>
      </c>
      <c r="E173" s="290"/>
      <c r="F173" s="290"/>
      <c r="G173" s="290"/>
    </row>
    <row r="174" spans="1:7" hidden="1">
      <c r="D174" s="296">
        <v>0.15</v>
      </c>
      <c r="E174" s="290"/>
      <c r="F174" s="290"/>
      <c r="G174" s="290"/>
    </row>
    <row r="175" spans="1:7" hidden="1">
      <c r="A175" s="282"/>
      <c r="B175" s="282"/>
      <c r="C175" s="282"/>
      <c r="D175" s="297">
        <v>0.2</v>
      </c>
      <c r="E175" s="290"/>
      <c r="F175" s="290"/>
      <c r="G175" s="290"/>
    </row>
    <row r="176" spans="1:7" hidden="1"/>
    <row r="177" spans="1:4" hidden="1">
      <c r="A177" s="279"/>
      <c r="B177" s="279"/>
      <c r="C177" s="279"/>
      <c r="D177" s="298">
        <v>0</v>
      </c>
    </row>
    <row r="178" spans="1:4" hidden="1">
      <c r="D178" s="299">
        <v>1</v>
      </c>
    </row>
    <row r="179" spans="1:4" hidden="1">
      <c r="D179" s="299">
        <v>2</v>
      </c>
    </row>
    <row r="180" spans="1:4" hidden="1">
      <c r="D180" s="299">
        <v>3</v>
      </c>
    </row>
    <row r="181" spans="1:4" hidden="1">
      <c r="D181" s="299">
        <v>4</v>
      </c>
    </row>
    <row r="182" spans="1:4" hidden="1">
      <c r="D182" s="299">
        <v>5</v>
      </c>
    </row>
    <row r="183" spans="1:4" hidden="1">
      <c r="D183" s="299">
        <v>6</v>
      </c>
    </row>
    <row r="184" spans="1:4" hidden="1">
      <c r="D184" s="299">
        <v>7</v>
      </c>
    </row>
    <row r="185" spans="1:4" hidden="1">
      <c r="D185" s="299">
        <v>8</v>
      </c>
    </row>
    <row r="186" spans="1:4" hidden="1">
      <c r="D186" s="299">
        <v>9</v>
      </c>
    </row>
    <row r="187" spans="1:4" hidden="1">
      <c r="D187" s="299">
        <v>10</v>
      </c>
    </row>
    <row r="188" spans="1:4" hidden="1">
      <c r="D188" s="299">
        <v>11</v>
      </c>
    </row>
    <row r="189" spans="1:4" hidden="1">
      <c r="D189" s="299">
        <v>12</v>
      </c>
    </row>
    <row r="190" spans="1:4" hidden="1">
      <c r="D190" s="299">
        <v>13</v>
      </c>
    </row>
    <row r="191" spans="1:4" hidden="1">
      <c r="D191" s="299">
        <v>14</v>
      </c>
    </row>
    <row r="192" spans="1:4" hidden="1">
      <c r="D192" s="299">
        <v>15</v>
      </c>
    </row>
    <row r="193" spans="1:4" hidden="1">
      <c r="A193" s="282"/>
      <c r="B193" s="282"/>
      <c r="C193" s="282"/>
      <c r="D193" s="300">
        <v>16</v>
      </c>
    </row>
    <row r="194" spans="1:4" hidden="1"/>
    <row r="195" spans="1:4" hidden="1"/>
    <row r="196" spans="1:4" hidden="1">
      <c r="A196" s="301" t="s">
        <v>20</v>
      </c>
      <c r="B196" s="314"/>
      <c r="C196" s="314"/>
    </row>
    <row r="197" spans="1:4" hidden="1">
      <c r="A197" s="302">
        <v>0.66666666666666663</v>
      </c>
      <c r="B197" s="315"/>
      <c r="C197" s="315"/>
    </row>
    <row r="198" spans="1:4" hidden="1">
      <c r="A198" s="303" t="s">
        <v>21</v>
      </c>
      <c r="B198" s="316"/>
      <c r="C198" s="316"/>
    </row>
    <row r="199" spans="1:4" hidden="1">
      <c r="A199" s="303" t="s">
        <v>22</v>
      </c>
      <c r="B199" s="316"/>
      <c r="C199" s="316"/>
    </row>
    <row r="200" spans="1:4" hidden="1">
      <c r="A200" s="303" t="s">
        <v>23</v>
      </c>
      <c r="B200" s="316"/>
      <c r="C200" s="316"/>
    </row>
    <row r="201" spans="1:4" hidden="1">
      <c r="A201" s="303" t="s">
        <v>24</v>
      </c>
      <c r="B201" s="316"/>
      <c r="C201" s="316"/>
    </row>
    <row r="202" spans="1:4" hidden="1">
      <c r="A202" s="303" t="s">
        <v>25</v>
      </c>
      <c r="B202" s="316"/>
      <c r="C202" s="316"/>
    </row>
    <row r="203" spans="1:4" hidden="1">
      <c r="A203" s="304"/>
      <c r="B203" s="314"/>
      <c r="C203" s="314"/>
    </row>
    <row r="204" spans="1:4" hidden="1"/>
    <row r="205" spans="1:4" hidden="1">
      <c r="A205" s="273" t="s">
        <v>124</v>
      </c>
    </row>
    <row r="206" spans="1:4" hidden="1">
      <c r="A206" s="284" t="e">
        <f>SUM(#REF!,#REF!,#REF!,#REF!,#REF!,#REF!)</f>
        <v>#REF!</v>
      </c>
      <c r="B206" s="284"/>
      <c r="C206" s="284"/>
    </row>
    <row r="207" spans="1:4" hidden="1"/>
  </sheetData>
  <mergeCells count="70">
    <mergeCell ref="A29:X29"/>
    <mergeCell ref="A40:X40"/>
    <mergeCell ref="D6:X9"/>
    <mergeCell ref="D10:X12"/>
    <mergeCell ref="O14:T14"/>
    <mergeCell ref="U14:X14"/>
    <mergeCell ref="A14:B27"/>
    <mergeCell ref="C14:H14"/>
    <mergeCell ref="I14:L14"/>
    <mergeCell ref="M14:N27"/>
    <mergeCell ref="O17:T17"/>
    <mergeCell ref="U17:X17"/>
    <mergeCell ref="C18:H18"/>
    <mergeCell ref="I18:L18"/>
    <mergeCell ref="O18:T18"/>
    <mergeCell ref="U18:X18"/>
    <mergeCell ref="A2:X2"/>
    <mergeCell ref="A4:X4"/>
    <mergeCell ref="C19:H19"/>
    <mergeCell ref="I19:L19"/>
    <mergeCell ref="O19:T19"/>
    <mergeCell ref="U19:X19"/>
    <mergeCell ref="C20:H20"/>
    <mergeCell ref="I20:L20"/>
    <mergeCell ref="O20:T20"/>
    <mergeCell ref="U20:X20"/>
    <mergeCell ref="C21:H21"/>
    <mergeCell ref="I21:L21"/>
    <mergeCell ref="O21:T21"/>
    <mergeCell ref="U21:X21"/>
    <mergeCell ref="C23:H23"/>
    <mergeCell ref="I23:L23"/>
    <mergeCell ref="O23:T23"/>
    <mergeCell ref="U23:X23"/>
    <mergeCell ref="C24:H24"/>
    <mergeCell ref="I24:L24"/>
    <mergeCell ref="O24:T24"/>
    <mergeCell ref="U24:X24"/>
    <mergeCell ref="A41:X48"/>
    <mergeCell ref="C15:H17"/>
    <mergeCell ref="I15:L17"/>
    <mergeCell ref="O15:T15"/>
    <mergeCell ref="O16:T16"/>
    <mergeCell ref="U15:X15"/>
    <mergeCell ref="U16:X16"/>
    <mergeCell ref="C27:H27"/>
    <mergeCell ref="I27:L27"/>
    <mergeCell ref="O27:T27"/>
    <mergeCell ref="U27:X27"/>
    <mergeCell ref="A30:X38"/>
    <mergeCell ref="C25:H25"/>
    <mergeCell ref="I25:L25"/>
    <mergeCell ref="O25:T25"/>
    <mergeCell ref="A28:X28"/>
    <mergeCell ref="A39:X39"/>
    <mergeCell ref="U25:X25"/>
    <mergeCell ref="C26:H26"/>
    <mergeCell ref="I26:L26"/>
    <mergeCell ref="A1:X1"/>
    <mergeCell ref="A3:X3"/>
    <mergeCell ref="A5:X5"/>
    <mergeCell ref="A13:X13"/>
    <mergeCell ref="A6:C9"/>
    <mergeCell ref="A10:C12"/>
    <mergeCell ref="C22:H22"/>
    <mergeCell ref="I22:L22"/>
    <mergeCell ref="O22:T22"/>
    <mergeCell ref="U22:X22"/>
    <mergeCell ref="O26:T26"/>
    <mergeCell ref="U26:X26"/>
  </mergeCells>
  <phoneticPr fontId="1"/>
  <dataValidations count="2">
    <dataValidation imeMode="halfAlpha" allowBlank="1" showInputMessage="1" showErrorMessage="1" sqref="I15:L27 U15:X27" xr:uid="{252A28A0-A7D3-45DE-9279-3577BCB5BA93}"/>
    <dataValidation imeMode="hiragana" allowBlank="1" showInputMessage="1" showErrorMessage="1" sqref="A30:X38 A41:X48" xr:uid="{4E516A17-2ED8-422C-BD46-09F628E77F0D}"/>
  </dataValidations>
  <printOptions horizontalCentered="1" verticalCentered="1"/>
  <pageMargins left="0" right="0" top="0" bottom="0" header="0" footer="0"/>
  <pageSetup paperSize="9" orientation="portrait" verticalDpi="200" r:id="rId1"/>
  <headerFooter alignWithMargins="0">
    <oddFooter>&amp;C&amp;"ＭＳ 明朝,標準"&amp;9&amp;K000000-国5-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24"/>
  </sheetPr>
  <dimension ref="A1:Y207"/>
  <sheetViews>
    <sheetView showGridLines="0" showZeros="0" topLeftCell="A20" zoomScaleNormal="100" workbookViewId="0">
      <selection activeCell="AC27" sqref="AC27"/>
    </sheetView>
  </sheetViews>
  <sheetFormatPr defaultColWidth="13" defaultRowHeight="12"/>
  <cols>
    <col min="1" max="26" width="3.75" style="273" customWidth="1"/>
    <col min="27" max="27" width="4.125" style="273" bestFit="1" customWidth="1"/>
    <col min="28" max="16384" width="13" style="273"/>
  </cols>
  <sheetData>
    <row r="1" spans="1:25" ht="19.5" customHeight="1">
      <c r="A1" s="896"/>
      <c r="B1" s="896"/>
      <c r="C1" s="896"/>
      <c r="D1" s="896"/>
      <c r="E1" s="896"/>
      <c r="F1" s="896"/>
      <c r="G1" s="896"/>
      <c r="H1" s="896"/>
      <c r="I1" s="896"/>
      <c r="J1" s="896"/>
      <c r="K1" s="896"/>
      <c r="L1" s="896"/>
      <c r="M1" s="896"/>
      <c r="N1" s="896"/>
      <c r="O1" s="896"/>
      <c r="P1" s="896"/>
      <c r="Q1" s="896"/>
      <c r="R1" s="896"/>
      <c r="S1" s="896"/>
      <c r="T1" s="896"/>
      <c r="U1" s="896"/>
      <c r="V1" s="896"/>
      <c r="W1" s="896"/>
      <c r="X1" s="896"/>
      <c r="Y1" s="896"/>
    </row>
    <row r="2" spans="1:25" ht="23.1" customHeight="1">
      <c r="A2" s="919" t="s">
        <v>298</v>
      </c>
      <c r="B2" s="919"/>
      <c r="C2" s="919"/>
      <c r="D2" s="919"/>
      <c r="E2" s="919"/>
      <c r="F2" s="919"/>
      <c r="G2" s="919"/>
      <c r="H2" s="919"/>
      <c r="I2" s="919"/>
      <c r="J2" s="919"/>
      <c r="K2" s="919"/>
      <c r="L2" s="919"/>
      <c r="M2" s="919"/>
      <c r="N2" s="919"/>
      <c r="O2" s="919"/>
      <c r="P2" s="919"/>
      <c r="Q2" s="919"/>
      <c r="R2" s="919"/>
      <c r="S2" s="919"/>
      <c r="T2" s="919"/>
      <c r="U2" s="919"/>
      <c r="V2" s="919"/>
      <c r="W2" s="919"/>
      <c r="X2" s="919"/>
      <c r="Y2" s="919"/>
    </row>
    <row r="3" spans="1:25" ht="6" customHeight="1">
      <c r="A3" s="1100"/>
      <c r="B3" s="1100"/>
      <c r="C3" s="1100"/>
      <c r="D3" s="1100"/>
      <c r="E3" s="1100"/>
      <c r="F3" s="1100"/>
      <c r="G3" s="1100"/>
      <c r="H3" s="1100"/>
      <c r="I3" s="1100"/>
      <c r="J3" s="1100"/>
      <c r="K3" s="1100"/>
      <c r="L3" s="1100"/>
      <c r="M3" s="1100"/>
      <c r="N3" s="1100"/>
      <c r="O3" s="1100"/>
      <c r="P3" s="1100"/>
      <c r="Q3" s="1100"/>
      <c r="R3" s="1100"/>
      <c r="S3" s="1100"/>
      <c r="T3" s="1100"/>
      <c r="U3" s="1100"/>
      <c r="V3" s="1100"/>
      <c r="W3" s="1100"/>
      <c r="X3" s="1100"/>
      <c r="Y3" s="1100"/>
    </row>
    <row r="4" spans="1:25" ht="16.5" customHeight="1" thickBot="1">
      <c r="A4" s="1155" t="s">
        <v>302</v>
      </c>
      <c r="B4" s="1155"/>
      <c r="C4" s="1155"/>
      <c r="D4" s="1155"/>
      <c r="E4" s="1155"/>
      <c r="F4" s="1155"/>
      <c r="G4" s="1155"/>
      <c r="H4" s="1155"/>
      <c r="I4" s="1155"/>
      <c r="J4" s="1155"/>
      <c r="K4" s="1155"/>
      <c r="L4" s="1155"/>
      <c r="M4" s="1155"/>
      <c r="N4" s="1155"/>
      <c r="O4" s="1155"/>
      <c r="P4" s="1155"/>
      <c r="Q4" s="1155"/>
      <c r="R4" s="1155"/>
      <c r="S4" s="1155"/>
      <c r="T4" s="1155"/>
      <c r="U4" s="1155"/>
      <c r="V4" s="1155"/>
      <c r="W4" s="1155"/>
      <c r="X4" s="1155"/>
      <c r="Y4" s="1155"/>
    </row>
    <row r="5" spans="1:25" ht="16.5" customHeight="1" thickBot="1">
      <c r="A5" s="1171" t="s">
        <v>202</v>
      </c>
      <c r="B5" s="1174" t="s">
        <v>246</v>
      </c>
      <c r="C5" s="1175"/>
      <c r="D5" s="1175"/>
      <c r="E5" s="1175"/>
      <c r="F5" s="1176"/>
      <c r="G5" s="1177" t="s">
        <v>212</v>
      </c>
      <c r="H5" s="1175"/>
      <c r="I5" s="1175"/>
      <c r="J5" s="1175"/>
      <c r="K5" s="1176"/>
      <c r="L5" s="1178" t="s">
        <v>198</v>
      </c>
      <c r="M5" s="1175"/>
      <c r="N5" s="1175"/>
      <c r="O5" s="1175"/>
      <c r="P5" s="1175"/>
      <c r="Q5" s="1175"/>
      <c r="R5" s="1175"/>
      <c r="S5" s="1175"/>
      <c r="T5" s="1175"/>
      <c r="U5" s="1175"/>
      <c r="V5" s="1175"/>
      <c r="W5" s="1175"/>
      <c r="X5" s="1175"/>
      <c r="Y5" s="1179"/>
    </row>
    <row r="6" spans="1:25" ht="16.5" customHeight="1">
      <c r="A6" s="1172"/>
      <c r="B6" s="1180" t="s">
        <v>227</v>
      </c>
      <c r="C6" s="1181"/>
      <c r="D6" s="1181"/>
      <c r="E6" s="1181"/>
      <c r="F6" s="1182"/>
      <c r="G6" s="1189"/>
      <c r="H6" s="1190"/>
      <c r="I6" s="1190"/>
      <c r="J6" s="1190"/>
      <c r="K6" s="1191"/>
      <c r="L6" s="1243" t="s">
        <v>274</v>
      </c>
      <c r="M6" s="1244"/>
      <c r="N6" s="1244"/>
      <c r="O6" s="1244"/>
      <c r="P6" s="1244"/>
      <c r="Q6" s="1244"/>
      <c r="R6" s="1244"/>
      <c r="S6" s="1244"/>
      <c r="T6" s="1244"/>
      <c r="U6" s="1244"/>
      <c r="V6" s="1244"/>
      <c r="W6" s="1244"/>
      <c r="X6" s="1244"/>
      <c r="Y6" s="1245"/>
    </row>
    <row r="7" spans="1:25" ht="16.5" customHeight="1">
      <c r="A7" s="1172"/>
      <c r="B7" s="1183"/>
      <c r="C7" s="1184"/>
      <c r="D7" s="1184"/>
      <c r="E7" s="1184"/>
      <c r="F7" s="1185"/>
      <c r="G7" s="1192"/>
      <c r="H7" s="1193"/>
      <c r="I7" s="1193"/>
      <c r="J7" s="1193"/>
      <c r="K7" s="1194"/>
      <c r="L7" s="1246"/>
      <c r="M7" s="1247"/>
      <c r="N7" s="1247"/>
      <c r="O7" s="1247"/>
      <c r="P7" s="1247"/>
      <c r="Q7" s="1247"/>
      <c r="R7" s="1247"/>
      <c r="S7" s="1247"/>
      <c r="T7" s="1247"/>
      <c r="U7" s="1247"/>
      <c r="V7" s="1247"/>
      <c r="W7" s="1247"/>
      <c r="X7" s="1247"/>
      <c r="Y7" s="1248"/>
    </row>
    <row r="8" spans="1:25" ht="16.5" customHeight="1">
      <c r="A8" s="1172"/>
      <c r="B8" s="1183"/>
      <c r="C8" s="1184"/>
      <c r="D8" s="1184"/>
      <c r="E8" s="1184"/>
      <c r="F8" s="1185"/>
      <c r="G8" s="1192"/>
      <c r="H8" s="1193"/>
      <c r="I8" s="1193"/>
      <c r="J8" s="1193"/>
      <c r="K8" s="1194"/>
      <c r="L8" s="1246"/>
      <c r="M8" s="1247"/>
      <c r="N8" s="1247"/>
      <c r="O8" s="1247"/>
      <c r="P8" s="1247"/>
      <c r="Q8" s="1247"/>
      <c r="R8" s="1247"/>
      <c r="S8" s="1247"/>
      <c r="T8" s="1247"/>
      <c r="U8" s="1247"/>
      <c r="V8" s="1247"/>
      <c r="W8" s="1247"/>
      <c r="X8" s="1247"/>
      <c r="Y8" s="1248"/>
    </row>
    <row r="9" spans="1:25" ht="16.5" customHeight="1">
      <c r="A9" s="1172"/>
      <c r="B9" s="1183"/>
      <c r="C9" s="1184"/>
      <c r="D9" s="1184"/>
      <c r="E9" s="1184"/>
      <c r="F9" s="1185"/>
      <c r="G9" s="1192"/>
      <c r="H9" s="1193"/>
      <c r="I9" s="1193"/>
      <c r="J9" s="1193"/>
      <c r="K9" s="1194"/>
      <c r="L9" s="1246"/>
      <c r="M9" s="1247"/>
      <c r="N9" s="1247"/>
      <c r="O9" s="1247"/>
      <c r="P9" s="1247"/>
      <c r="Q9" s="1247"/>
      <c r="R9" s="1247"/>
      <c r="S9" s="1247"/>
      <c r="T9" s="1247"/>
      <c r="U9" s="1247"/>
      <c r="V9" s="1247"/>
      <c r="W9" s="1247"/>
      <c r="X9" s="1247"/>
      <c r="Y9" s="1248"/>
    </row>
    <row r="10" spans="1:25" ht="16.5" customHeight="1">
      <c r="A10" s="1172"/>
      <c r="B10" s="1183"/>
      <c r="C10" s="1184"/>
      <c r="D10" s="1184"/>
      <c r="E10" s="1184"/>
      <c r="F10" s="1185"/>
      <c r="G10" s="1192"/>
      <c r="H10" s="1193"/>
      <c r="I10" s="1193"/>
      <c r="J10" s="1193"/>
      <c r="K10" s="1194"/>
      <c r="L10" s="1246"/>
      <c r="M10" s="1247"/>
      <c r="N10" s="1247"/>
      <c r="O10" s="1247"/>
      <c r="P10" s="1247"/>
      <c r="Q10" s="1247"/>
      <c r="R10" s="1247"/>
      <c r="S10" s="1247"/>
      <c r="T10" s="1247"/>
      <c r="U10" s="1247"/>
      <c r="V10" s="1247"/>
      <c r="W10" s="1247"/>
      <c r="X10" s="1247"/>
      <c r="Y10" s="1248"/>
    </row>
    <row r="11" spans="1:25" ht="16.5" customHeight="1">
      <c r="A11" s="1172"/>
      <c r="B11" s="1183"/>
      <c r="C11" s="1184"/>
      <c r="D11" s="1184"/>
      <c r="E11" s="1184"/>
      <c r="F11" s="1185"/>
      <c r="G11" s="1192"/>
      <c r="H11" s="1193"/>
      <c r="I11" s="1193"/>
      <c r="J11" s="1193"/>
      <c r="K11" s="1194"/>
      <c r="L11" s="1246"/>
      <c r="M11" s="1247"/>
      <c r="N11" s="1247"/>
      <c r="O11" s="1247"/>
      <c r="P11" s="1247"/>
      <c r="Q11" s="1247"/>
      <c r="R11" s="1247"/>
      <c r="S11" s="1247"/>
      <c r="T11" s="1247"/>
      <c r="U11" s="1247"/>
      <c r="V11" s="1247"/>
      <c r="W11" s="1247"/>
      <c r="X11" s="1247"/>
      <c r="Y11" s="1248"/>
    </row>
    <row r="12" spans="1:25" ht="16.5" customHeight="1">
      <c r="A12" s="1172"/>
      <c r="B12" s="1186"/>
      <c r="C12" s="1187"/>
      <c r="D12" s="1187"/>
      <c r="E12" s="1187"/>
      <c r="F12" s="1188"/>
      <c r="G12" s="1195"/>
      <c r="H12" s="1196"/>
      <c r="I12" s="1196"/>
      <c r="J12" s="1196"/>
      <c r="K12" s="1197"/>
      <c r="L12" s="1249"/>
      <c r="M12" s="1250"/>
      <c r="N12" s="1250"/>
      <c r="O12" s="1250"/>
      <c r="P12" s="1250"/>
      <c r="Q12" s="1250"/>
      <c r="R12" s="1250"/>
      <c r="S12" s="1250"/>
      <c r="T12" s="1250"/>
      <c r="U12" s="1250"/>
      <c r="V12" s="1250"/>
      <c r="W12" s="1250"/>
      <c r="X12" s="1250"/>
      <c r="Y12" s="1251"/>
    </row>
    <row r="13" spans="1:25" ht="16.5" customHeight="1">
      <c r="A13" s="1172"/>
      <c r="B13" s="1198" t="s">
        <v>217</v>
      </c>
      <c r="C13" s="1199"/>
      <c r="D13" s="1199"/>
      <c r="E13" s="1199"/>
      <c r="F13" s="1200"/>
      <c r="G13" s="1207"/>
      <c r="H13" s="1208"/>
      <c r="I13" s="1208"/>
      <c r="J13" s="1208"/>
      <c r="K13" s="1209"/>
      <c r="L13" s="1216"/>
      <c r="M13" s="1217"/>
      <c r="N13" s="1217"/>
      <c r="O13" s="1217"/>
      <c r="P13" s="1217"/>
      <c r="Q13" s="1217"/>
      <c r="R13" s="1217"/>
      <c r="S13" s="1217"/>
      <c r="T13" s="1217"/>
      <c r="U13" s="1217"/>
      <c r="V13" s="1217"/>
      <c r="W13" s="1217"/>
      <c r="X13" s="1217"/>
      <c r="Y13" s="1218"/>
    </row>
    <row r="14" spans="1:25" ht="16.5" customHeight="1">
      <c r="A14" s="1172"/>
      <c r="B14" s="1201"/>
      <c r="C14" s="1202"/>
      <c r="D14" s="1202"/>
      <c r="E14" s="1202"/>
      <c r="F14" s="1203"/>
      <c r="G14" s="1210"/>
      <c r="H14" s="1211"/>
      <c r="I14" s="1211"/>
      <c r="J14" s="1211"/>
      <c r="K14" s="1212"/>
      <c r="L14" s="1219"/>
      <c r="M14" s="1220"/>
      <c r="N14" s="1220"/>
      <c r="O14" s="1220"/>
      <c r="P14" s="1220"/>
      <c r="Q14" s="1220"/>
      <c r="R14" s="1220"/>
      <c r="S14" s="1220"/>
      <c r="T14" s="1220"/>
      <c r="U14" s="1220"/>
      <c r="V14" s="1220"/>
      <c r="W14" s="1220"/>
      <c r="X14" s="1220"/>
      <c r="Y14" s="1221"/>
    </row>
    <row r="15" spans="1:25" ht="16.5" customHeight="1">
      <c r="A15" s="1172"/>
      <c r="B15" s="1201"/>
      <c r="C15" s="1202"/>
      <c r="D15" s="1202"/>
      <c r="E15" s="1202"/>
      <c r="F15" s="1203"/>
      <c r="G15" s="1210"/>
      <c r="H15" s="1211"/>
      <c r="I15" s="1211"/>
      <c r="J15" s="1211"/>
      <c r="K15" s="1212"/>
      <c r="L15" s="1219"/>
      <c r="M15" s="1220"/>
      <c r="N15" s="1220"/>
      <c r="O15" s="1220"/>
      <c r="P15" s="1220"/>
      <c r="Q15" s="1220"/>
      <c r="R15" s="1220"/>
      <c r="S15" s="1220"/>
      <c r="T15" s="1220"/>
      <c r="U15" s="1220"/>
      <c r="V15" s="1220"/>
      <c r="W15" s="1220"/>
      <c r="X15" s="1220"/>
      <c r="Y15" s="1221"/>
    </row>
    <row r="16" spans="1:25" ht="16.5" customHeight="1">
      <c r="A16" s="1172"/>
      <c r="B16" s="1204"/>
      <c r="C16" s="1205"/>
      <c r="D16" s="1205"/>
      <c r="E16" s="1205"/>
      <c r="F16" s="1206"/>
      <c r="G16" s="1213"/>
      <c r="H16" s="1214"/>
      <c r="I16" s="1214"/>
      <c r="J16" s="1214"/>
      <c r="K16" s="1215"/>
      <c r="L16" s="1222"/>
      <c r="M16" s="1223"/>
      <c r="N16" s="1223"/>
      <c r="O16" s="1223"/>
      <c r="P16" s="1223"/>
      <c r="Q16" s="1223"/>
      <c r="R16" s="1223"/>
      <c r="S16" s="1223"/>
      <c r="T16" s="1223"/>
      <c r="U16" s="1223"/>
      <c r="V16" s="1223"/>
      <c r="W16" s="1223"/>
      <c r="X16" s="1223"/>
      <c r="Y16" s="1224"/>
    </row>
    <row r="17" spans="1:25" ht="16.5" customHeight="1">
      <c r="A17" s="1172"/>
      <c r="B17" s="1225" t="s">
        <v>218</v>
      </c>
      <c r="C17" s="1226"/>
      <c r="D17" s="1226"/>
      <c r="E17" s="1226"/>
      <c r="F17" s="1227"/>
      <c r="G17" s="1207"/>
      <c r="H17" s="1252"/>
      <c r="I17" s="1252"/>
      <c r="J17" s="1252"/>
      <c r="K17" s="1253"/>
      <c r="L17" s="1260"/>
      <c r="M17" s="1261"/>
      <c r="N17" s="1261"/>
      <c r="O17" s="1261"/>
      <c r="P17" s="1261"/>
      <c r="Q17" s="1261"/>
      <c r="R17" s="1261"/>
      <c r="S17" s="1261"/>
      <c r="T17" s="1261"/>
      <c r="U17" s="1261"/>
      <c r="V17" s="1261"/>
      <c r="W17" s="1261"/>
      <c r="X17" s="1261"/>
      <c r="Y17" s="1262"/>
    </row>
    <row r="18" spans="1:25" ht="16.5" customHeight="1">
      <c r="A18" s="1172"/>
      <c r="B18" s="1228"/>
      <c r="C18" s="1229"/>
      <c r="D18" s="1229"/>
      <c r="E18" s="1229"/>
      <c r="F18" s="1230"/>
      <c r="G18" s="1254"/>
      <c r="H18" s="1255"/>
      <c r="I18" s="1255"/>
      <c r="J18" s="1255"/>
      <c r="K18" s="1256"/>
      <c r="L18" s="1263"/>
      <c r="M18" s="1264"/>
      <c r="N18" s="1264"/>
      <c r="O18" s="1264"/>
      <c r="P18" s="1264"/>
      <c r="Q18" s="1264"/>
      <c r="R18" s="1264"/>
      <c r="S18" s="1264"/>
      <c r="T18" s="1264"/>
      <c r="U18" s="1264"/>
      <c r="V18" s="1264"/>
      <c r="W18" s="1264"/>
      <c r="X18" s="1264"/>
      <c r="Y18" s="1265"/>
    </row>
    <row r="19" spans="1:25" ht="16.5" customHeight="1">
      <c r="A19" s="1172"/>
      <c r="B19" s="1228"/>
      <c r="C19" s="1229"/>
      <c r="D19" s="1229"/>
      <c r="E19" s="1229"/>
      <c r="F19" s="1230"/>
      <c r="G19" s="1254"/>
      <c r="H19" s="1255"/>
      <c r="I19" s="1255"/>
      <c r="J19" s="1255"/>
      <c r="K19" s="1256"/>
      <c r="L19" s="1263"/>
      <c r="M19" s="1264"/>
      <c r="N19" s="1264"/>
      <c r="O19" s="1264"/>
      <c r="P19" s="1264"/>
      <c r="Q19" s="1264"/>
      <c r="R19" s="1264"/>
      <c r="S19" s="1264"/>
      <c r="T19" s="1264"/>
      <c r="U19" s="1264"/>
      <c r="V19" s="1264"/>
      <c r="W19" s="1264"/>
      <c r="X19" s="1264"/>
      <c r="Y19" s="1265"/>
    </row>
    <row r="20" spans="1:25" ht="16.5" customHeight="1">
      <c r="A20" s="1172"/>
      <c r="B20" s="1228"/>
      <c r="C20" s="1229"/>
      <c r="D20" s="1229"/>
      <c r="E20" s="1229"/>
      <c r="F20" s="1230"/>
      <c r="G20" s="1254"/>
      <c r="H20" s="1255"/>
      <c r="I20" s="1255"/>
      <c r="J20" s="1255"/>
      <c r="K20" s="1256"/>
      <c r="L20" s="1263"/>
      <c r="M20" s="1264"/>
      <c r="N20" s="1264"/>
      <c r="O20" s="1264"/>
      <c r="P20" s="1264"/>
      <c r="Q20" s="1264"/>
      <c r="R20" s="1264"/>
      <c r="S20" s="1264"/>
      <c r="T20" s="1264"/>
      <c r="U20" s="1264"/>
      <c r="V20" s="1264"/>
      <c r="W20" s="1264"/>
      <c r="X20" s="1264"/>
      <c r="Y20" s="1265"/>
    </row>
    <row r="21" spans="1:25" ht="16.5" customHeight="1">
      <c r="A21" s="1172"/>
      <c r="B21" s="1228"/>
      <c r="C21" s="1229"/>
      <c r="D21" s="1229"/>
      <c r="E21" s="1229"/>
      <c r="F21" s="1230"/>
      <c r="G21" s="1254"/>
      <c r="H21" s="1255"/>
      <c r="I21" s="1255"/>
      <c r="J21" s="1255"/>
      <c r="K21" s="1256"/>
      <c r="L21" s="1263"/>
      <c r="M21" s="1264"/>
      <c r="N21" s="1264"/>
      <c r="O21" s="1264"/>
      <c r="P21" s="1264"/>
      <c r="Q21" s="1264"/>
      <c r="R21" s="1264"/>
      <c r="S21" s="1264"/>
      <c r="T21" s="1264"/>
      <c r="U21" s="1264"/>
      <c r="V21" s="1264"/>
      <c r="W21" s="1264"/>
      <c r="X21" s="1264"/>
      <c r="Y21" s="1265"/>
    </row>
    <row r="22" spans="1:25" ht="16.5" customHeight="1">
      <c r="A22" s="1172"/>
      <c r="B22" s="1231"/>
      <c r="C22" s="1232"/>
      <c r="D22" s="1232"/>
      <c r="E22" s="1232"/>
      <c r="F22" s="1233"/>
      <c r="G22" s="1257"/>
      <c r="H22" s="1258"/>
      <c r="I22" s="1258"/>
      <c r="J22" s="1258"/>
      <c r="K22" s="1259"/>
      <c r="L22" s="1266"/>
      <c r="M22" s="1267"/>
      <c r="N22" s="1267"/>
      <c r="O22" s="1267"/>
      <c r="P22" s="1267"/>
      <c r="Q22" s="1267"/>
      <c r="R22" s="1267"/>
      <c r="S22" s="1267"/>
      <c r="T22" s="1267"/>
      <c r="U22" s="1267"/>
      <c r="V22" s="1267"/>
      <c r="W22" s="1267"/>
      <c r="X22" s="1267"/>
      <c r="Y22" s="1268"/>
    </row>
    <row r="23" spans="1:25" ht="17.100000000000001" customHeight="1">
      <c r="A23" s="1172"/>
      <c r="B23" s="1225" t="s">
        <v>230</v>
      </c>
      <c r="C23" s="1226"/>
      <c r="D23" s="1226"/>
      <c r="E23" s="1226"/>
      <c r="F23" s="1227"/>
      <c r="G23" s="1207"/>
      <c r="H23" s="1252"/>
      <c r="I23" s="1252"/>
      <c r="J23" s="1252"/>
      <c r="K23" s="1253"/>
      <c r="L23" s="1278" t="s">
        <v>284</v>
      </c>
      <c r="M23" s="1279"/>
      <c r="N23" s="1279"/>
      <c r="O23" s="1279"/>
      <c r="P23" s="1280"/>
      <c r="Q23" s="1280"/>
      <c r="R23" s="317" t="s">
        <v>285</v>
      </c>
      <c r="S23" s="1281" t="s">
        <v>286</v>
      </c>
      <c r="T23" s="1281"/>
      <c r="U23" s="1281"/>
      <c r="V23" s="1281"/>
      <c r="W23" s="1280"/>
      <c r="X23" s="1280"/>
      <c r="Y23" s="318" t="s">
        <v>287</v>
      </c>
    </row>
    <row r="24" spans="1:25" ht="17.100000000000001" customHeight="1">
      <c r="A24" s="1172"/>
      <c r="B24" s="1228"/>
      <c r="C24" s="1229"/>
      <c r="D24" s="1229"/>
      <c r="E24" s="1229"/>
      <c r="F24" s="1230"/>
      <c r="G24" s="1254"/>
      <c r="H24" s="1255"/>
      <c r="I24" s="1255"/>
      <c r="J24" s="1255"/>
      <c r="K24" s="1256"/>
      <c r="L24" s="1234"/>
      <c r="M24" s="1235"/>
      <c r="N24" s="1235"/>
      <c r="O24" s="1235"/>
      <c r="P24" s="1235"/>
      <c r="Q24" s="1235"/>
      <c r="R24" s="1235"/>
      <c r="S24" s="1235"/>
      <c r="T24" s="1235"/>
      <c r="U24" s="1235"/>
      <c r="V24" s="1235"/>
      <c r="W24" s="1235"/>
      <c r="X24" s="1235"/>
      <c r="Y24" s="1236"/>
    </row>
    <row r="25" spans="1:25" ht="17.100000000000001" customHeight="1">
      <c r="A25" s="1172"/>
      <c r="B25" s="1228"/>
      <c r="C25" s="1229"/>
      <c r="D25" s="1229"/>
      <c r="E25" s="1229"/>
      <c r="F25" s="1230"/>
      <c r="G25" s="1254"/>
      <c r="H25" s="1255"/>
      <c r="I25" s="1255"/>
      <c r="J25" s="1255"/>
      <c r="K25" s="1256"/>
      <c r="L25" s="1237"/>
      <c r="M25" s="1238"/>
      <c r="N25" s="1238"/>
      <c r="O25" s="1238"/>
      <c r="P25" s="1238"/>
      <c r="Q25" s="1238"/>
      <c r="R25" s="1238"/>
      <c r="S25" s="1238"/>
      <c r="T25" s="1238"/>
      <c r="U25" s="1238"/>
      <c r="V25" s="1238"/>
      <c r="W25" s="1238"/>
      <c r="X25" s="1238"/>
      <c r="Y25" s="1239"/>
    </row>
    <row r="26" spans="1:25" ht="16.5" customHeight="1">
      <c r="A26" s="1172"/>
      <c r="B26" s="1228"/>
      <c r="C26" s="1229"/>
      <c r="D26" s="1229"/>
      <c r="E26" s="1229"/>
      <c r="F26" s="1230"/>
      <c r="G26" s="1254"/>
      <c r="H26" s="1255"/>
      <c r="I26" s="1255"/>
      <c r="J26" s="1255"/>
      <c r="K26" s="1256"/>
      <c r="L26" s="1237"/>
      <c r="M26" s="1238"/>
      <c r="N26" s="1238"/>
      <c r="O26" s="1238"/>
      <c r="P26" s="1238"/>
      <c r="Q26" s="1238"/>
      <c r="R26" s="1238"/>
      <c r="S26" s="1238"/>
      <c r="T26" s="1238"/>
      <c r="U26" s="1238"/>
      <c r="V26" s="1238"/>
      <c r="W26" s="1238"/>
      <c r="X26" s="1238"/>
      <c r="Y26" s="1239"/>
    </row>
    <row r="27" spans="1:25" ht="17.100000000000001" customHeight="1">
      <c r="A27" s="1172"/>
      <c r="B27" s="1228"/>
      <c r="C27" s="1229"/>
      <c r="D27" s="1229"/>
      <c r="E27" s="1229"/>
      <c r="F27" s="1230"/>
      <c r="G27" s="1254"/>
      <c r="H27" s="1255"/>
      <c r="I27" s="1255"/>
      <c r="J27" s="1255"/>
      <c r="K27" s="1256"/>
      <c r="L27" s="1237"/>
      <c r="M27" s="1238"/>
      <c r="N27" s="1238"/>
      <c r="O27" s="1238"/>
      <c r="P27" s="1238"/>
      <c r="Q27" s="1238"/>
      <c r="R27" s="1238"/>
      <c r="S27" s="1238"/>
      <c r="T27" s="1238"/>
      <c r="U27" s="1238"/>
      <c r="V27" s="1238"/>
      <c r="W27" s="1238"/>
      <c r="X27" s="1238"/>
      <c r="Y27" s="1239"/>
    </row>
    <row r="28" spans="1:25" ht="17.100000000000001" customHeight="1">
      <c r="A28" s="1172"/>
      <c r="B28" s="1231"/>
      <c r="C28" s="1232"/>
      <c r="D28" s="1232"/>
      <c r="E28" s="1232"/>
      <c r="F28" s="1233"/>
      <c r="G28" s="1257"/>
      <c r="H28" s="1258"/>
      <c r="I28" s="1258"/>
      <c r="J28" s="1258"/>
      <c r="K28" s="1259"/>
      <c r="L28" s="1240"/>
      <c r="M28" s="1241"/>
      <c r="N28" s="1241"/>
      <c r="O28" s="1241"/>
      <c r="P28" s="1241"/>
      <c r="Q28" s="1241"/>
      <c r="R28" s="1241"/>
      <c r="S28" s="1241"/>
      <c r="T28" s="1241"/>
      <c r="U28" s="1241"/>
      <c r="V28" s="1241"/>
      <c r="W28" s="1241"/>
      <c r="X28" s="1241"/>
      <c r="Y28" s="1242"/>
    </row>
    <row r="29" spans="1:25" ht="17.100000000000001" customHeight="1">
      <c r="A29" s="1172"/>
      <c r="B29" s="1269" t="s">
        <v>199</v>
      </c>
      <c r="C29" s="1270"/>
      <c r="D29" s="1270"/>
      <c r="E29" s="1270"/>
      <c r="F29" s="1271"/>
      <c r="G29" s="1207"/>
      <c r="H29" s="1252"/>
      <c r="I29" s="1252"/>
      <c r="J29" s="1252"/>
      <c r="K29" s="1253"/>
      <c r="L29" s="1290"/>
      <c r="M29" s="1261"/>
      <c r="N29" s="1261"/>
      <c r="O29" s="1261"/>
      <c r="P29" s="1261"/>
      <c r="Q29" s="1261"/>
      <c r="R29" s="1261"/>
      <c r="S29" s="1261"/>
      <c r="T29" s="1261"/>
      <c r="U29" s="1261"/>
      <c r="V29" s="1261"/>
      <c r="W29" s="1261"/>
      <c r="X29" s="1261"/>
      <c r="Y29" s="1262"/>
    </row>
    <row r="30" spans="1:25" ht="17.100000000000001" customHeight="1">
      <c r="A30" s="1172"/>
      <c r="B30" s="1272"/>
      <c r="C30" s="1273"/>
      <c r="D30" s="1273"/>
      <c r="E30" s="1273"/>
      <c r="F30" s="1274"/>
      <c r="G30" s="1254"/>
      <c r="H30" s="1255"/>
      <c r="I30" s="1255"/>
      <c r="J30" s="1255"/>
      <c r="K30" s="1256"/>
      <c r="L30" s="1291"/>
      <c r="M30" s="1264"/>
      <c r="N30" s="1264"/>
      <c r="O30" s="1264"/>
      <c r="P30" s="1264"/>
      <c r="Q30" s="1264"/>
      <c r="R30" s="1264"/>
      <c r="S30" s="1264"/>
      <c r="T30" s="1264"/>
      <c r="U30" s="1264"/>
      <c r="V30" s="1264"/>
      <c r="W30" s="1264"/>
      <c r="X30" s="1264"/>
      <c r="Y30" s="1265"/>
    </row>
    <row r="31" spans="1:25" ht="16.5" customHeight="1">
      <c r="A31" s="1172"/>
      <c r="B31" s="1272"/>
      <c r="C31" s="1273"/>
      <c r="D31" s="1273"/>
      <c r="E31" s="1273"/>
      <c r="F31" s="1274"/>
      <c r="G31" s="1254"/>
      <c r="H31" s="1255"/>
      <c r="I31" s="1255"/>
      <c r="J31" s="1255"/>
      <c r="K31" s="1256"/>
      <c r="L31" s="1291"/>
      <c r="M31" s="1264"/>
      <c r="N31" s="1264"/>
      <c r="O31" s="1264"/>
      <c r="P31" s="1264"/>
      <c r="Q31" s="1264"/>
      <c r="R31" s="1264"/>
      <c r="S31" s="1264"/>
      <c r="T31" s="1264"/>
      <c r="U31" s="1264"/>
      <c r="V31" s="1264"/>
      <c r="W31" s="1264"/>
      <c r="X31" s="1264"/>
      <c r="Y31" s="1265"/>
    </row>
    <row r="32" spans="1:25" ht="17.100000000000001" customHeight="1">
      <c r="A32" s="1172"/>
      <c r="B32" s="1272"/>
      <c r="C32" s="1273"/>
      <c r="D32" s="1273"/>
      <c r="E32" s="1273"/>
      <c r="F32" s="1274"/>
      <c r="G32" s="1254"/>
      <c r="H32" s="1255"/>
      <c r="I32" s="1255"/>
      <c r="J32" s="1255"/>
      <c r="K32" s="1256"/>
      <c r="L32" s="1291"/>
      <c r="M32" s="1264"/>
      <c r="N32" s="1264"/>
      <c r="O32" s="1264"/>
      <c r="P32" s="1264"/>
      <c r="Q32" s="1264"/>
      <c r="R32" s="1264"/>
      <c r="S32" s="1264"/>
      <c r="T32" s="1264"/>
      <c r="U32" s="1264"/>
      <c r="V32" s="1264"/>
      <c r="W32" s="1264"/>
      <c r="X32" s="1264"/>
      <c r="Y32" s="1265"/>
    </row>
    <row r="33" spans="1:25" ht="17.100000000000001" customHeight="1">
      <c r="A33" s="1172"/>
      <c r="B33" s="1272"/>
      <c r="C33" s="1273"/>
      <c r="D33" s="1273"/>
      <c r="E33" s="1273"/>
      <c r="F33" s="1274"/>
      <c r="G33" s="1254"/>
      <c r="H33" s="1255"/>
      <c r="I33" s="1255"/>
      <c r="J33" s="1255"/>
      <c r="K33" s="1256"/>
      <c r="L33" s="1291"/>
      <c r="M33" s="1264"/>
      <c r="N33" s="1264"/>
      <c r="O33" s="1264"/>
      <c r="P33" s="1264"/>
      <c r="Q33" s="1264"/>
      <c r="R33" s="1264"/>
      <c r="S33" s="1264"/>
      <c r="T33" s="1264"/>
      <c r="U33" s="1264"/>
      <c r="V33" s="1264"/>
      <c r="W33" s="1264"/>
      <c r="X33" s="1264"/>
      <c r="Y33" s="1265"/>
    </row>
    <row r="34" spans="1:25" ht="17.100000000000001" customHeight="1">
      <c r="A34" s="1172"/>
      <c r="B34" s="1275"/>
      <c r="C34" s="1276"/>
      <c r="D34" s="1276"/>
      <c r="E34" s="1276"/>
      <c r="F34" s="1277"/>
      <c r="G34" s="1257"/>
      <c r="H34" s="1258"/>
      <c r="I34" s="1258"/>
      <c r="J34" s="1258"/>
      <c r="K34" s="1259"/>
      <c r="L34" s="1334"/>
      <c r="M34" s="1335"/>
      <c r="N34" s="1335"/>
      <c r="O34" s="1335"/>
      <c r="P34" s="1335"/>
      <c r="Q34" s="1335"/>
      <c r="R34" s="1335"/>
      <c r="S34" s="1335"/>
      <c r="T34" s="1335"/>
      <c r="U34" s="1335"/>
      <c r="V34" s="1335"/>
      <c r="W34" s="1335"/>
      <c r="X34" s="1335"/>
      <c r="Y34" s="1336"/>
    </row>
    <row r="35" spans="1:25" ht="17.100000000000001" customHeight="1">
      <c r="A35" s="1172"/>
      <c r="B35" s="1283" t="s">
        <v>200</v>
      </c>
      <c r="C35" s="1199"/>
      <c r="D35" s="1199"/>
      <c r="E35" s="1199"/>
      <c r="F35" s="1200"/>
      <c r="G35" s="1284"/>
      <c r="H35" s="1252"/>
      <c r="I35" s="1252"/>
      <c r="J35" s="1252"/>
      <c r="K35" s="1285"/>
      <c r="L35" s="1290"/>
      <c r="M35" s="1261"/>
      <c r="N35" s="1261"/>
      <c r="O35" s="1261"/>
      <c r="P35" s="1261"/>
      <c r="Q35" s="1261"/>
      <c r="R35" s="1261"/>
      <c r="S35" s="1261"/>
      <c r="T35" s="1261"/>
      <c r="U35" s="1261"/>
      <c r="V35" s="1261"/>
      <c r="W35" s="1261"/>
      <c r="X35" s="1261"/>
      <c r="Y35" s="1262"/>
    </row>
    <row r="36" spans="1:25" ht="17.100000000000001" customHeight="1">
      <c r="A36" s="1172"/>
      <c r="B36" s="1201"/>
      <c r="C36" s="1202"/>
      <c r="D36" s="1202"/>
      <c r="E36" s="1202"/>
      <c r="F36" s="1203"/>
      <c r="G36" s="1286"/>
      <c r="H36" s="1255"/>
      <c r="I36" s="1255"/>
      <c r="J36" s="1255"/>
      <c r="K36" s="1287"/>
      <c r="L36" s="1291"/>
      <c r="M36" s="1264"/>
      <c r="N36" s="1264"/>
      <c r="O36" s="1264"/>
      <c r="P36" s="1264"/>
      <c r="Q36" s="1264"/>
      <c r="R36" s="1264"/>
      <c r="S36" s="1264"/>
      <c r="T36" s="1264"/>
      <c r="U36" s="1264"/>
      <c r="V36" s="1264"/>
      <c r="W36" s="1264"/>
      <c r="X36" s="1264"/>
      <c r="Y36" s="1265"/>
    </row>
    <row r="37" spans="1:25" ht="17.100000000000001" customHeight="1">
      <c r="A37" s="1172"/>
      <c r="B37" s="1201"/>
      <c r="C37" s="1202"/>
      <c r="D37" s="1202"/>
      <c r="E37" s="1202"/>
      <c r="F37" s="1203"/>
      <c r="G37" s="1286"/>
      <c r="H37" s="1255"/>
      <c r="I37" s="1255"/>
      <c r="J37" s="1255"/>
      <c r="K37" s="1287"/>
      <c r="L37" s="1291"/>
      <c r="M37" s="1264"/>
      <c r="N37" s="1264"/>
      <c r="O37" s="1264"/>
      <c r="P37" s="1264"/>
      <c r="Q37" s="1264"/>
      <c r="R37" s="1264"/>
      <c r="S37" s="1264"/>
      <c r="T37" s="1264"/>
      <c r="U37" s="1264"/>
      <c r="V37" s="1264"/>
      <c r="W37" s="1264"/>
      <c r="X37" s="1264"/>
      <c r="Y37" s="1265"/>
    </row>
    <row r="38" spans="1:25" ht="17.100000000000001" customHeight="1">
      <c r="A38" s="1172"/>
      <c r="B38" s="1201"/>
      <c r="C38" s="1202"/>
      <c r="D38" s="1202"/>
      <c r="E38" s="1202"/>
      <c r="F38" s="1203"/>
      <c r="G38" s="1286"/>
      <c r="H38" s="1255"/>
      <c r="I38" s="1255"/>
      <c r="J38" s="1255"/>
      <c r="K38" s="1287"/>
      <c r="L38" s="1291"/>
      <c r="M38" s="1264"/>
      <c r="N38" s="1264"/>
      <c r="O38" s="1264"/>
      <c r="P38" s="1264"/>
      <c r="Q38" s="1264"/>
      <c r="R38" s="1264"/>
      <c r="S38" s="1264"/>
      <c r="T38" s="1264"/>
      <c r="U38" s="1264"/>
      <c r="V38" s="1264"/>
      <c r="W38" s="1264"/>
      <c r="X38" s="1264"/>
      <c r="Y38" s="1265"/>
    </row>
    <row r="39" spans="1:25" ht="17.100000000000001" customHeight="1">
      <c r="A39" s="1172"/>
      <c r="B39" s="1201"/>
      <c r="C39" s="1202"/>
      <c r="D39" s="1202"/>
      <c r="E39" s="1202"/>
      <c r="F39" s="1203"/>
      <c r="G39" s="1286"/>
      <c r="H39" s="1255"/>
      <c r="I39" s="1255"/>
      <c r="J39" s="1255"/>
      <c r="K39" s="1287"/>
      <c r="L39" s="1291"/>
      <c r="M39" s="1264"/>
      <c r="N39" s="1264"/>
      <c r="O39" s="1264"/>
      <c r="P39" s="1264"/>
      <c r="Q39" s="1264"/>
      <c r="R39" s="1264"/>
      <c r="S39" s="1264"/>
      <c r="T39" s="1264"/>
      <c r="U39" s="1264"/>
      <c r="V39" s="1264"/>
      <c r="W39" s="1264"/>
      <c r="X39" s="1264"/>
      <c r="Y39" s="1265"/>
    </row>
    <row r="40" spans="1:25" ht="17.100000000000001" customHeight="1">
      <c r="A40" s="1172"/>
      <c r="B40" s="1204"/>
      <c r="C40" s="1205"/>
      <c r="D40" s="1205"/>
      <c r="E40" s="1205"/>
      <c r="F40" s="1206"/>
      <c r="G40" s="1288"/>
      <c r="H40" s="1258"/>
      <c r="I40" s="1258"/>
      <c r="J40" s="1258"/>
      <c r="K40" s="1289"/>
      <c r="L40" s="1292"/>
      <c r="M40" s="1267"/>
      <c r="N40" s="1267"/>
      <c r="O40" s="1267"/>
      <c r="P40" s="1267"/>
      <c r="Q40" s="1267"/>
      <c r="R40" s="1267"/>
      <c r="S40" s="1267"/>
      <c r="T40" s="1267"/>
      <c r="U40" s="1267"/>
      <c r="V40" s="1267"/>
      <c r="W40" s="1267"/>
      <c r="X40" s="1267"/>
      <c r="Y40" s="1268"/>
    </row>
    <row r="41" spans="1:25" ht="17.100000000000001" customHeight="1" thickBot="1">
      <c r="A41" s="1172"/>
      <c r="B41" s="1301" t="s">
        <v>206</v>
      </c>
      <c r="C41" s="1302"/>
      <c r="D41" s="1302"/>
      <c r="E41" s="1302"/>
      <c r="F41" s="1303"/>
      <c r="G41" s="1304">
        <f>SUM(G6:K40)</f>
        <v>0</v>
      </c>
      <c r="H41" s="1305"/>
      <c r="I41" s="1305"/>
      <c r="J41" s="1305"/>
      <c r="K41" s="1306"/>
      <c r="L41" s="1307"/>
      <c r="M41" s="1308"/>
      <c r="N41" s="1308"/>
      <c r="O41" s="1308"/>
      <c r="P41" s="1308"/>
      <c r="Q41" s="1308"/>
      <c r="R41" s="1308"/>
      <c r="S41" s="1308"/>
      <c r="T41" s="1308"/>
      <c r="U41" s="1308"/>
      <c r="V41" s="1308"/>
      <c r="W41" s="1308"/>
      <c r="X41" s="1308"/>
      <c r="Y41" s="1309"/>
    </row>
    <row r="42" spans="1:25" ht="17.100000000000001" customHeight="1">
      <c r="A42" s="1172"/>
      <c r="B42" s="1310" t="s">
        <v>205</v>
      </c>
      <c r="C42" s="1311"/>
      <c r="D42" s="1311"/>
      <c r="E42" s="1311"/>
      <c r="F42" s="1312"/>
      <c r="G42" s="1319"/>
      <c r="H42" s="1320"/>
      <c r="I42" s="1320"/>
      <c r="J42" s="1320"/>
      <c r="K42" s="1321"/>
      <c r="L42" s="1328"/>
      <c r="M42" s="1329"/>
      <c r="N42" s="1329"/>
      <c r="O42" s="1329"/>
      <c r="P42" s="1329"/>
      <c r="Q42" s="1329"/>
      <c r="R42" s="1329"/>
      <c r="S42" s="1329"/>
      <c r="T42" s="1329"/>
      <c r="U42" s="1329"/>
      <c r="V42" s="1329"/>
      <c r="W42" s="1329"/>
      <c r="X42" s="1329"/>
      <c r="Y42" s="1330"/>
    </row>
    <row r="43" spans="1:25" ht="17.100000000000001" customHeight="1">
      <c r="A43" s="1172"/>
      <c r="B43" s="1313"/>
      <c r="C43" s="1314"/>
      <c r="D43" s="1314"/>
      <c r="E43" s="1314"/>
      <c r="F43" s="1315"/>
      <c r="G43" s="1322"/>
      <c r="H43" s="1323"/>
      <c r="I43" s="1323"/>
      <c r="J43" s="1323"/>
      <c r="K43" s="1324"/>
      <c r="L43" s="1291"/>
      <c r="M43" s="1264"/>
      <c r="N43" s="1264"/>
      <c r="O43" s="1264"/>
      <c r="P43" s="1264"/>
      <c r="Q43" s="1264"/>
      <c r="R43" s="1264"/>
      <c r="S43" s="1264"/>
      <c r="T43" s="1264"/>
      <c r="U43" s="1264"/>
      <c r="V43" s="1264"/>
      <c r="W43" s="1264"/>
      <c r="X43" s="1264"/>
      <c r="Y43" s="1265"/>
    </row>
    <row r="44" spans="1:25" ht="17.100000000000001" customHeight="1">
      <c r="A44" s="1172"/>
      <c r="B44" s="1313"/>
      <c r="C44" s="1314"/>
      <c r="D44" s="1314"/>
      <c r="E44" s="1314"/>
      <c r="F44" s="1315"/>
      <c r="G44" s="1322"/>
      <c r="H44" s="1323"/>
      <c r="I44" s="1323"/>
      <c r="J44" s="1323"/>
      <c r="K44" s="1324"/>
      <c r="L44" s="1291"/>
      <c r="M44" s="1264"/>
      <c r="N44" s="1264"/>
      <c r="O44" s="1264"/>
      <c r="P44" s="1264"/>
      <c r="Q44" s="1264"/>
      <c r="R44" s="1264"/>
      <c r="S44" s="1264"/>
      <c r="T44" s="1264"/>
      <c r="U44" s="1264"/>
      <c r="V44" s="1264"/>
      <c r="W44" s="1264"/>
      <c r="X44" s="1264"/>
      <c r="Y44" s="1265"/>
    </row>
    <row r="45" spans="1:25" ht="17.100000000000001" customHeight="1">
      <c r="A45" s="1172"/>
      <c r="B45" s="1313"/>
      <c r="C45" s="1314"/>
      <c r="D45" s="1314"/>
      <c r="E45" s="1314"/>
      <c r="F45" s="1315"/>
      <c r="G45" s="1322"/>
      <c r="H45" s="1323"/>
      <c r="I45" s="1323"/>
      <c r="J45" s="1323"/>
      <c r="K45" s="1324"/>
      <c r="L45" s="1291"/>
      <c r="M45" s="1264"/>
      <c r="N45" s="1264"/>
      <c r="O45" s="1264"/>
      <c r="P45" s="1264"/>
      <c r="Q45" s="1264"/>
      <c r="R45" s="1264"/>
      <c r="S45" s="1264"/>
      <c r="T45" s="1264"/>
      <c r="U45" s="1264"/>
      <c r="V45" s="1264"/>
      <c r="W45" s="1264"/>
      <c r="X45" s="1264"/>
      <c r="Y45" s="1265"/>
    </row>
    <row r="46" spans="1:25" ht="17.100000000000001" customHeight="1">
      <c r="A46" s="1172"/>
      <c r="B46" s="1313"/>
      <c r="C46" s="1314"/>
      <c r="D46" s="1314"/>
      <c r="E46" s="1314"/>
      <c r="F46" s="1315"/>
      <c r="G46" s="1322"/>
      <c r="H46" s="1323"/>
      <c r="I46" s="1323"/>
      <c r="J46" s="1323"/>
      <c r="K46" s="1324"/>
      <c r="L46" s="1291"/>
      <c r="M46" s="1264"/>
      <c r="N46" s="1264"/>
      <c r="O46" s="1264"/>
      <c r="P46" s="1264"/>
      <c r="Q46" s="1264"/>
      <c r="R46" s="1264"/>
      <c r="S46" s="1264"/>
      <c r="T46" s="1264"/>
      <c r="U46" s="1264"/>
      <c r="V46" s="1264"/>
      <c r="W46" s="1264"/>
      <c r="X46" s="1264"/>
      <c r="Y46" s="1265"/>
    </row>
    <row r="47" spans="1:25" ht="17.100000000000001" customHeight="1" thickBot="1">
      <c r="A47" s="1172"/>
      <c r="B47" s="1316"/>
      <c r="C47" s="1317"/>
      <c r="D47" s="1317"/>
      <c r="E47" s="1317"/>
      <c r="F47" s="1318"/>
      <c r="G47" s="1325"/>
      <c r="H47" s="1326"/>
      <c r="I47" s="1326"/>
      <c r="J47" s="1326"/>
      <c r="K47" s="1327"/>
      <c r="L47" s="1331"/>
      <c r="M47" s="1332"/>
      <c r="N47" s="1332"/>
      <c r="O47" s="1332"/>
      <c r="P47" s="1332"/>
      <c r="Q47" s="1332"/>
      <c r="R47" s="1332"/>
      <c r="S47" s="1332"/>
      <c r="T47" s="1332"/>
      <c r="U47" s="1332"/>
      <c r="V47" s="1332"/>
      <c r="W47" s="1332"/>
      <c r="X47" s="1332"/>
      <c r="Y47" s="1333"/>
    </row>
    <row r="48" spans="1:25" ht="17.100000000000001" customHeight="1" thickBot="1">
      <c r="A48" s="1173"/>
      <c r="B48" s="1293" t="s">
        <v>201</v>
      </c>
      <c r="C48" s="1294"/>
      <c r="D48" s="1294"/>
      <c r="E48" s="1294"/>
      <c r="F48" s="1295"/>
      <c r="G48" s="1296">
        <f>G41+G42</f>
        <v>0</v>
      </c>
      <c r="H48" s="1297"/>
      <c r="I48" s="1297"/>
      <c r="J48" s="1297"/>
      <c r="K48" s="1297"/>
      <c r="L48" s="1298"/>
      <c r="M48" s="1299"/>
      <c r="N48" s="1299"/>
      <c r="O48" s="1299"/>
      <c r="P48" s="1299"/>
      <c r="Q48" s="1299"/>
      <c r="R48" s="1299"/>
      <c r="S48" s="1299"/>
      <c r="T48" s="1299"/>
      <c r="U48" s="1299"/>
      <c r="V48" s="1299"/>
      <c r="W48" s="1299"/>
      <c r="X48" s="1299"/>
      <c r="Y48" s="1300"/>
    </row>
    <row r="49" spans="1:25" ht="17.100000000000001" customHeight="1">
      <c r="A49" s="1282" t="s">
        <v>303</v>
      </c>
      <c r="B49" s="1282"/>
      <c r="C49" s="1282"/>
      <c r="D49" s="1282"/>
      <c r="E49" s="1282"/>
      <c r="F49" s="1282"/>
      <c r="G49" s="1282"/>
      <c r="H49" s="1282"/>
      <c r="I49" s="1282"/>
      <c r="J49" s="1282"/>
      <c r="K49" s="1282"/>
      <c r="L49" s="1282"/>
      <c r="M49" s="1282"/>
      <c r="N49" s="1282"/>
      <c r="O49" s="1282"/>
      <c r="P49" s="1282"/>
      <c r="Q49" s="1282"/>
      <c r="R49" s="1282"/>
      <c r="S49" s="1282"/>
      <c r="T49" s="1282"/>
      <c r="U49" s="1282"/>
      <c r="V49" s="1282"/>
      <c r="W49" s="1282"/>
      <c r="X49" s="1282"/>
      <c r="Y49" s="1282"/>
    </row>
    <row r="50" spans="1:25" ht="17.100000000000001" customHeight="1">
      <c r="F50" s="306"/>
      <c r="G50" s="306"/>
      <c r="H50" s="306"/>
      <c r="I50" s="306"/>
      <c r="J50" s="306"/>
      <c r="K50" s="306"/>
      <c r="L50" s="306"/>
      <c r="M50" s="306"/>
      <c r="N50" s="306"/>
      <c r="O50" s="306"/>
      <c r="P50" s="306"/>
    </row>
    <row r="51" spans="1:25" ht="17.100000000000001" customHeight="1">
      <c r="F51" s="306"/>
      <c r="G51" s="306"/>
      <c r="H51" s="306"/>
      <c r="I51" s="306"/>
      <c r="J51" s="306"/>
      <c r="K51" s="306"/>
      <c r="L51" s="306"/>
      <c r="M51" s="306"/>
      <c r="N51" s="306"/>
      <c r="O51" s="306"/>
      <c r="P51" s="306"/>
      <c r="Q51" s="306"/>
      <c r="R51" s="306"/>
      <c r="S51" s="306"/>
      <c r="T51" s="306"/>
      <c r="U51" s="306"/>
      <c r="V51" s="306"/>
      <c r="W51" s="306"/>
      <c r="X51" s="306"/>
      <c r="Y51" s="306"/>
    </row>
    <row r="52" spans="1:25" ht="17.100000000000001" customHeight="1">
      <c r="F52" s="306"/>
      <c r="G52" s="306"/>
      <c r="H52" s="306"/>
      <c r="I52" s="306"/>
      <c r="J52" s="306"/>
      <c r="K52" s="306"/>
      <c r="L52" s="306"/>
      <c r="M52" s="306"/>
      <c r="N52" s="306"/>
      <c r="O52" s="306"/>
      <c r="P52" s="306"/>
      <c r="Q52" s="306"/>
      <c r="R52" s="306"/>
      <c r="S52" s="306"/>
      <c r="T52" s="306"/>
      <c r="U52" s="306"/>
      <c r="V52" s="306"/>
      <c r="W52" s="306"/>
      <c r="X52" s="306"/>
      <c r="Y52" s="306"/>
    </row>
    <row r="53" spans="1:25" ht="17.100000000000001" customHeight="1">
      <c r="F53" s="306"/>
      <c r="G53" s="306"/>
      <c r="H53" s="306"/>
      <c r="I53" s="306"/>
      <c r="J53" s="306"/>
      <c r="K53" s="306"/>
      <c r="L53" s="306"/>
      <c r="M53" s="306"/>
      <c r="N53" s="306"/>
      <c r="O53" s="306"/>
      <c r="P53" s="306"/>
      <c r="Q53" s="306"/>
      <c r="R53" s="306"/>
      <c r="S53" s="306"/>
      <c r="T53" s="306"/>
      <c r="U53" s="306"/>
      <c r="V53" s="306"/>
      <c r="W53" s="306"/>
      <c r="X53" s="306"/>
      <c r="Y53" s="306"/>
    </row>
    <row r="54" spans="1:25" ht="17.100000000000001" customHeight="1">
      <c r="F54" s="306"/>
      <c r="G54" s="306"/>
      <c r="H54" s="306"/>
      <c r="I54" s="306"/>
      <c r="J54" s="306"/>
      <c r="K54" s="306"/>
      <c r="L54" s="306"/>
      <c r="M54" s="306"/>
      <c r="N54" s="306"/>
      <c r="O54" s="306"/>
      <c r="P54" s="306"/>
      <c r="Q54" s="306"/>
      <c r="R54" s="306"/>
      <c r="S54" s="307"/>
      <c r="T54" s="306"/>
      <c r="U54" s="306"/>
      <c r="V54" s="306"/>
      <c r="W54" s="306"/>
      <c r="X54" s="306"/>
      <c r="Y54" s="306"/>
    </row>
    <row r="55" spans="1:25" ht="17.100000000000001" customHeight="1">
      <c r="F55" s="306"/>
      <c r="G55" s="306"/>
      <c r="H55" s="306"/>
      <c r="I55" s="306"/>
      <c r="J55" s="306"/>
      <c r="K55" s="306"/>
      <c r="L55" s="306"/>
      <c r="M55" s="306"/>
      <c r="N55" s="306"/>
      <c r="O55" s="306"/>
      <c r="P55" s="306"/>
      <c r="Q55" s="306"/>
      <c r="R55" s="306"/>
      <c r="S55" s="307"/>
      <c r="T55" s="306"/>
      <c r="U55" s="306"/>
      <c r="V55" s="306"/>
      <c r="W55" s="306"/>
      <c r="X55" s="306"/>
      <c r="Y55" s="306"/>
    </row>
    <row r="56" spans="1:25" ht="17.100000000000001" customHeight="1">
      <c r="F56" s="306"/>
      <c r="G56" s="306"/>
      <c r="H56" s="306"/>
      <c r="I56" s="306"/>
      <c r="J56" s="306"/>
      <c r="K56" s="306"/>
      <c r="L56" s="306"/>
      <c r="M56" s="306"/>
      <c r="N56" s="306"/>
      <c r="O56" s="306"/>
      <c r="P56" s="306"/>
      <c r="Q56" s="306"/>
      <c r="R56" s="306"/>
      <c r="S56" s="307"/>
      <c r="T56" s="306"/>
      <c r="U56" s="306"/>
      <c r="V56" s="306"/>
      <c r="W56" s="306"/>
      <c r="X56" s="306"/>
      <c r="Y56" s="306"/>
    </row>
    <row r="57" spans="1:25" ht="17.100000000000001" customHeight="1">
      <c r="F57" s="306"/>
      <c r="G57" s="306"/>
      <c r="H57" s="306"/>
      <c r="I57" s="306"/>
      <c r="J57" s="306"/>
      <c r="K57" s="306"/>
      <c r="L57" s="306"/>
      <c r="M57" s="306"/>
      <c r="N57" s="306"/>
      <c r="O57" s="306"/>
      <c r="P57" s="306"/>
      <c r="Q57" s="306"/>
      <c r="R57" s="306"/>
      <c r="S57" s="306"/>
      <c r="T57" s="306"/>
      <c r="U57" s="306"/>
      <c r="V57" s="306"/>
      <c r="W57" s="306"/>
      <c r="X57" s="306"/>
      <c r="Y57" s="306"/>
    </row>
    <row r="58" spans="1:25" ht="17.100000000000001" customHeight="1">
      <c r="F58" s="306"/>
      <c r="G58" s="306"/>
      <c r="H58" s="306"/>
      <c r="I58" s="306"/>
      <c r="J58" s="306"/>
      <c r="K58" s="306"/>
      <c r="L58" s="306"/>
      <c r="M58" s="306"/>
      <c r="N58" s="306"/>
      <c r="O58" s="306"/>
      <c r="P58" s="306"/>
      <c r="Q58" s="306"/>
      <c r="R58" s="306"/>
      <c r="S58" s="306"/>
      <c r="T58" s="306"/>
      <c r="U58" s="306"/>
      <c r="V58" s="306"/>
      <c r="W58" s="306"/>
      <c r="X58" s="306"/>
      <c r="Y58" s="306"/>
    </row>
    <row r="59" spans="1:25" ht="17.100000000000001" customHeight="1">
      <c r="F59" s="306"/>
      <c r="G59" s="306"/>
      <c r="H59" s="306"/>
      <c r="I59" s="306"/>
      <c r="J59" s="306"/>
      <c r="K59" s="306"/>
      <c r="L59" s="306"/>
      <c r="M59" s="306"/>
      <c r="N59" s="306"/>
      <c r="O59" s="306"/>
      <c r="P59" s="306"/>
      <c r="Q59" s="306"/>
      <c r="R59" s="306"/>
      <c r="S59" s="306"/>
      <c r="T59" s="306"/>
      <c r="U59" s="306"/>
      <c r="V59" s="306"/>
      <c r="W59" s="306"/>
      <c r="X59" s="306"/>
      <c r="Y59" s="306"/>
    </row>
    <row r="60" spans="1:25" ht="17.100000000000001" customHeight="1">
      <c r="F60" s="306"/>
      <c r="G60" s="306"/>
      <c r="H60" s="306"/>
      <c r="I60" s="306"/>
      <c r="J60" s="306"/>
      <c r="K60" s="306"/>
      <c r="L60" s="306"/>
      <c r="M60" s="306"/>
      <c r="N60" s="306"/>
      <c r="O60" s="306"/>
      <c r="P60" s="306"/>
      <c r="Q60" s="306"/>
      <c r="R60" s="306"/>
      <c r="S60" s="306"/>
      <c r="T60" s="306"/>
      <c r="U60" s="306"/>
      <c r="V60" s="306"/>
      <c r="W60" s="306"/>
      <c r="X60" s="306"/>
      <c r="Y60" s="306"/>
    </row>
    <row r="61" spans="1:25" ht="17.100000000000001" customHeight="1">
      <c r="F61" s="306"/>
      <c r="G61" s="306"/>
      <c r="H61" s="306"/>
      <c r="I61" s="306"/>
      <c r="J61" s="306"/>
      <c r="K61" s="306"/>
      <c r="L61" s="306"/>
      <c r="M61" s="306"/>
      <c r="N61" s="306"/>
      <c r="O61" s="306"/>
      <c r="P61" s="306"/>
      <c r="Q61" s="306"/>
      <c r="R61" s="306"/>
      <c r="S61" s="306"/>
      <c r="T61" s="306"/>
      <c r="U61" s="306"/>
      <c r="V61" s="306"/>
      <c r="W61" s="306"/>
      <c r="X61" s="306"/>
      <c r="Y61" s="306"/>
    </row>
    <row r="62" spans="1:25" ht="17.100000000000001" customHeight="1">
      <c r="F62" s="306"/>
      <c r="G62" s="306"/>
      <c r="H62" s="306"/>
      <c r="I62" s="306"/>
      <c r="J62" s="306"/>
      <c r="K62" s="306"/>
      <c r="L62" s="306"/>
      <c r="M62" s="306"/>
      <c r="N62" s="306"/>
      <c r="O62" s="306"/>
      <c r="P62" s="306"/>
      <c r="Q62" s="306"/>
      <c r="R62" s="306"/>
      <c r="S62" s="306"/>
      <c r="T62" s="306"/>
      <c r="U62" s="306"/>
      <c r="V62" s="306"/>
      <c r="W62" s="306"/>
      <c r="X62" s="306"/>
      <c r="Y62" s="306"/>
    </row>
    <row r="63" spans="1:25" ht="17.100000000000001" customHeight="1"/>
    <row r="64" spans="1:25" ht="17.100000000000001" customHeight="1"/>
    <row r="65" spans="1:25" ht="17.100000000000001" customHeight="1"/>
    <row r="66" spans="1:25" ht="17.100000000000001" customHeight="1">
      <c r="A66" s="306"/>
      <c r="B66" s="306"/>
      <c r="C66" s="306"/>
      <c r="D66" s="306"/>
      <c r="E66" s="306"/>
      <c r="F66" s="306"/>
      <c r="G66" s="306"/>
      <c r="H66" s="306"/>
      <c r="I66" s="306"/>
      <c r="J66" s="306"/>
      <c r="K66" s="306"/>
      <c r="L66" s="306"/>
      <c r="M66" s="306"/>
      <c r="N66" s="306"/>
      <c r="O66" s="306"/>
      <c r="P66" s="306"/>
      <c r="Q66" s="306"/>
      <c r="R66" s="306"/>
      <c r="S66" s="306"/>
      <c r="T66" s="306"/>
      <c r="U66" s="306"/>
      <c r="V66" s="306"/>
      <c r="W66" s="306"/>
      <c r="X66" s="306"/>
      <c r="Y66" s="306"/>
    </row>
    <row r="67" spans="1:25" ht="17.100000000000001" customHeight="1">
      <c r="A67" s="306"/>
      <c r="B67" s="306"/>
      <c r="C67" s="306"/>
      <c r="D67" s="306"/>
      <c r="E67" s="306"/>
      <c r="F67" s="306"/>
      <c r="G67" s="306"/>
      <c r="H67" s="306"/>
      <c r="I67" s="306"/>
      <c r="J67" s="306"/>
      <c r="K67" s="306"/>
      <c r="L67" s="306"/>
      <c r="M67" s="306"/>
      <c r="N67" s="306"/>
      <c r="O67" s="306"/>
      <c r="P67" s="306"/>
      <c r="Q67" s="306"/>
      <c r="R67" s="306"/>
      <c r="S67" s="306"/>
      <c r="T67" s="306"/>
      <c r="U67" s="306"/>
      <c r="V67" s="306"/>
      <c r="W67" s="306"/>
      <c r="X67" s="306"/>
      <c r="Y67" s="306"/>
    </row>
    <row r="68" spans="1:25" ht="17.100000000000001" customHeight="1">
      <c r="A68" s="306"/>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row>
    <row r="69" spans="1:25" ht="17.100000000000001" customHeight="1">
      <c r="A69" s="306"/>
      <c r="B69" s="306"/>
      <c r="C69" s="306"/>
      <c r="D69" s="306"/>
      <c r="E69" s="306"/>
      <c r="F69" s="306"/>
      <c r="G69" s="306"/>
      <c r="H69" s="306"/>
      <c r="I69" s="306"/>
      <c r="J69" s="306"/>
      <c r="K69" s="306"/>
      <c r="L69" s="306"/>
      <c r="M69" s="306"/>
      <c r="N69" s="306"/>
      <c r="O69" s="306"/>
      <c r="P69" s="306"/>
      <c r="Q69" s="306"/>
      <c r="R69" s="306"/>
      <c r="S69" s="306"/>
      <c r="T69" s="306"/>
      <c r="U69" s="306"/>
      <c r="V69" s="306"/>
      <c r="W69" s="306"/>
      <c r="X69" s="306"/>
      <c r="Y69" s="306"/>
    </row>
    <row r="70" spans="1:25" ht="17.100000000000001" customHeight="1">
      <c r="A70" s="306"/>
      <c r="B70" s="306"/>
      <c r="C70" s="306"/>
      <c r="D70" s="306"/>
      <c r="E70" s="306"/>
      <c r="F70" s="306"/>
      <c r="G70" s="306"/>
      <c r="H70" s="306"/>
      <c r="I70" s="306"/>
      <c r="J70" s="306"/>
      <c r="K70" s="306"/>
      <c r="L70" s="306"/>
      <c r="M70" s="306"/>
      <c r="N70" s="306"/>
      <c r="O70" s="306"/>
      <c r="P70" s="306"/>
      <c r="Q70" s="306"/>
      <c r="R70" s="306"/>
      <c r="S70" s="306"/>
      <c r="T70" s="306"/>
      <c r="U70" s="306"/>
      <c r="V70" s="306"/>
      <c r="W70" s="306"/>
      <c r="X70" s="306"/>
      <c r="Y70" s="306"/>
    </row>
    <row r="71" spans="1:25" ht="17.100000000000001" customHeight="1">
      <c r="A71" s="306"/>
      <c r="B71" s="306"/>
      <c r="C71" s="306"/>
      <c r="D71" s="306"/>
      <c r="E71" s="306"/>
      <c r="F71" s="306"/>
      <c r="G71" s="306"/>
      <c r="H71" s="306"/>
      <c r="I71" s="306"/>
      <c r="J71" s="306"/>
      <c r="K71" s="306"/>
      <c r="L71" s="306"/>
      <c r="M71" s="306"/>
      <c r="N71" s="306"/>
      <c r="O71" s="306"/>
      <c r="P71" s="306"/>
      <c r="Q71" s="306"/>
      <c r="R71" s="306"/>
      <c r="S71" s="306"/>
      <c r="T71" s="306"/>
      <c r="U71" s="306"/>
      <c r="V71" s="306"/>
      <c r="W71" s="306"/>
      <c r="X71" s="306"/>
      <c r="Y71" s="306"/>
    </row>
    <row r="72" spans="1:25" ht="17.100000000000001" customHeight="1">
      <c r="A72" s="306"/>
      <c r="B72" s="306"/>
      <c r="C72" s="306"/>
      <c r="D72" s="306"/>
      <c r="E72" s="306"/>
      <c r="F72" s="306"/>
      <c r="G72" s="306"/>
      <c r="H72" s="306"/>
      <c r="I72" s="306"/>
      <c r="J72" s="306"/>
      <c r="K72" s="306"/>
      <c r="L72" s="306"/>
      <c r="M72" s="306"/>
      <c r="N72" s="306"/>
      <c r="O72" s="306"/>
      <c r="P72" s="306"/>
      <c r="Q72" s="306"/>
      <c r="R72" s="306"/>
      <c r="S72" s="306"/>
      <c r="T72" s="306"/>
      <c r="U72" s="306"/>
      <c r="V72" s="306"/>
      <c r="W72" s="306"/>
      <c r="X72" s="306"/>
      <c r="Y72" s="306"/>
    </row>
    <row r="73" spans="1:25" ht="17.100000000000001" customHeight="1">
      <c r="A73" s="306"/>
      <c r="B73" s="306"/>
      <c r="C73" s="306"/>
      <c r="D73" s="306"/>
      <c r="E73" s="306"/>
      <c r="F73" s="306"/>
      <c r="G73" s="306"/>
      <c r="H73" s="306"/>
      <c r="I73" s="306"/>
      <c r="J73" s="306"/>
      <c r="K73" s="306"/>
      <c r="L73" s="306"/>
      <c r="M73" s="306"/>
      <c r="N73" s="306"/>
      <c r="O73" s="306"/>
      <c r="P73" s="306"/>
      <c r="Q73" s="306"/>
      <c r="R73" s="306"/>
      <c r="S73" s="306"/>
      <c r="T73" s="306"/>
      <c r="U73" s="306"/>
      <c r="V73" s="306"/>
      <c r="W73" s="306"/>
      <c r="X73" s="306"/>
      <c r="Y73" s="306"/>
    </row>
    <row r="74" spans="1:25" ht="17.100000000000001" customHeight="1">
      <c r="A74" s="306"/>
      <c r="B74" s="306"/>
      <c r="C74" s="306"/>
      <c r="D74" s="306"/>
      <c r="E74" s="306"/>
      <c r="F74" s="306"/>
      <c r="G74" s="306"/>
      <c r="H74" s="306"/>
      <c r="I74" s="306"/>
      <c r="J74" s="306"/>
      <c r="K74" s="306"/>
      <c r="L74" s="306"/>
      <c r="M74" s="306"/>
      <c r="N74" s="306"/>
      <c r="O74" s="306"/>
      <c r="P74" s="306"/>
      <c r="Q74" s="306"/>
      <c r="R74" s="306"/>
      <c r="S74" s="306"/>
      <c r="T74" s="306"/>
      <c r="U74" s="306"/>
      <c r="V74" s="306"/>
      <c r="W74" s="306"/>
      <c r="X74" s="306"/>
      <c r="Y74" s="306"/>
    </row>
    <row r="75" spans="1:25" ht="17.100000000000001" customHeight="1">
      <c r="A75" s="306"/>
      <c r="B75" s="306"/>
      <c r="C75" s="306"/>
      <c r="D75" s="306"/>
      <c r="E75" s="306"/>
      <c r="F75" s="306"/>
      <c r="G75" s="306"/>
      <c r="H75" s="306"/>
      <c r="I75" s="306"/>
      <c r="J75" s="306"/>
      <c r="K75" s="306"/>
      <c r="L75" s="306"/>
      <c r="M75" s="306"/>
      <c r="N75" s="306"/>
      <c r="O75" s="306"/>
      <c r="P75" s="306"/>
      <c r="Q75" s="306"/>
      <c r="R75" s="306"/>
      <c r="S75" s="306"/>
      <c r="T75" s="306"/>
      <c r="U75" s="306"/>
      <c r="V75" s="306"/>
      <c r="W75" s="306"/>
      <c r="X75" s="306"/>
      <c r="Y75" s="306"/>
    </row>
    <row r="76" spans="1:25" ht="17.100000000000001" customHeight="1">
      <c r="A76" s="306"/>
      <c r="B76" s="306"/>
      <c r="C76" s="306"/>
      <c r="D76" s="306"/>
      <c r="E76" s="306"/>
      <c r="F76" s="306"/>
      <c r="G76" s="306"/>
      <c r="H76" s="306"/>
      <c r="I76" s="306"/>
      <c r="J76" s="306"/>
      <c r="K76" s="306"/>
      <c r="L76" s="306"/>
      <c r="M76" s="306"/>
      <c r="N76" s="306"/>
      <c r="O76" s="306"/>
      <c r="P76" s="306"/>
      <c r="Q76" s="306"/>
      <c r="R76" s="306"/>
      <c r="S76" s="306"/>
      <c r="T76" s="306"/>
      <c r="U76" s="306"/>
      <c r="V76" s="306"/>
      <c r="W76" s="306"/>
      <c r="X76" s="306"/>
      <c r="Y76" s="306"/>
    </row>
    <row r="77" spans="1:25" ht="17.100000000000001" customHeight="1">
      <c r="A77" s="306"/>
      <c r="B77" s="306"/>
      <c r="C77" s="306"/>
      <c r="D77" s="306"/>
      <c r="E77" s="306"/>
      <c r="F77" s="306"/>
      <c r="G77" s="306"/>
      <c r="H77" s="306"/>
      <c r="I77" s="306"/>
      <c r="J77" s="306"/>
      <c r="K77" s="306"/>
      <c r="L77" s="306"/>
      <c r="M77" s="306"/>
      <c r="N77" s="306"/>
      <c r="O77" s="306"/>
      <c r="P77" s="306"/>
      <c r="Q77" s="306"/>
      <c r="R77" s="306"/>
      <c r="S77" s="306"/>
      <c r="T77" s="306"/>
      <c r="U77" s="306"/>
      <c r="V77" s="306"/>
      <c r="W77" s="306"/>
      <c r="X77" s="306"/>
      <c r="Y77" s="306"/>
    </row>
    <row r="78" spans="1:25" ht="17.100000000000001" customHeight="1"/>
    <row r="79" spans="1:25" ht="17.100000000000001" customHeight="1"/>
    <row r="80" spans="1:25" ht="17.100000000000001" customHeight="1">
      <c r="M80" s="308"/>
      <c r="N80" s="308"/>
      <c r="O80" s="308"/>
    </row>
    <row r="81" spans="1:25" ht="17.100000000000001" customHeight="1">
      <c r="M81" s="308"/>
      <c r="N81" s="308"/>
      <c r="O81" s="308"/>
    </row>
    <row r="82" spans="1:25" ht="17.100000000000001" customHeight="1"/>
    <row r="83" spans="1:25" ht="17.100000000000001" customHeight="1"/>
    <row r="84" spans="1:25" ht="17.100000000000001" customHeight="1">
      <c r="A84" s="306"/>
      <c r="B84" s="306"/>
      <c r="C84" s="306"/>
      <c r="D84" s="306"/>
      <c r="E84" s="306"/>
      <c r="F84" s="306"/>
      <c r="G84" s="306"/>
      <c r="H84" s="306"/>
      <c r="I84" s="306"/>
      <c r="J84" s="306"/>
      <c r="K84" s="306"/>
      <c r="L84" s="306"/>
      <c r="M84" s="306"/>
      <c r="N84" s="306"/>
      <c r="O84" s="306"/>
      <c r="P84" s="306"/>
      <c r="Q84" s="306"/>
      <c r="R84" s="306"/>
      <c r="S84" s="306"/>
      <c r="T84" s="306"/>
      <c r="U84" s="306"/>
      <c r="V84" s="306"/>
      <c r="W84" s="306"/>
      <c r="X84" s="306"/>
      <c r="Y84" s="306"/>
    </row>
    <row r="85" spans="1:25" ht="17.100000000000001" customHeight="1">
      <c r="A85" s="306"/>
      <c r="B85" s="306"/>
      <c r="C85" s="306"/>
      <c r="D85" s="306"/>
      <c r="E85" s="306"/>
      <c r="F85" s="306"/>
      <c r="G85" s="306"/>
      <c r="H85" s="306"/>
      <c r="I85" s="306"/>
      <c r="J85" s="306"/>
      <c r="K85" s="306"/>
      <c r="L85" s="306"/>
      <c r="M85" s="306"/>
      <c r="N85" s="306"/>
      <c r="O85" s="306"/>
      <c r="P85" s="306"/>
      <c r="Q85" s="306"/>
      <c r="R85" s="306"/>
      <c r="S85" s="306"/>
      <c r="T85" s="306"/>
      <c r="U85" s="306"/>
      <c r="V85" s="306"/>
      <c r="W85" s="306"/>
      <c r="X85" s="306"/>
      <c r="Y85" s="306"/>
    </row>
    <row r="86" spans="1:25" ht="17.100000000000001" customHeight="1">
      <c r="A86" s="306"/>
      <c r="B86" s="306"/>
      <c r="C86" s="306"/>
      <c r="D86" s="306"/>
      <c r="E86" s="306"/>
      <c r="F86" s="306"/>
      <c r="G86" s="306"/>
      <c r="H86" s="306"/>
      <c r="I86" s="306"/>
      <c r="J86" s="306"/>
      <c r="K86" s="306"/>
      <c r="L86" s="306"/>
      <c r="M86" s="306"/>
      <c r="N86" s="306"/>
      <c r="O86" s="306"/>
      <c r="P86" s="306"/>
      <c r="Q86" s="306"/>
      <c r="R86" s="306"/>
      <c r="S86" s="306"/>
      <c r="T86" s="306"/>
      <c r="U86" s="306"/>
      <c r="V86" s="306"/>
      <c r="W86" s="306"/>
      <c r="X86" s="306"/>
      <c r="Y86" s="306"/>
    </row>
    <row r="87" spans="1:25" ht="17.100000000000001" customHeight="1">
      <c r="A87" s="306"/>
      <c r="B87" s="306"/>
      <c r="C87" s="306"/>
      <c r="D87" s="306"/>
      <c r="E87" s="306"/>
      <c r="F87" s="306"/>
      <c r="G87" s="306"/>
      <c r="H87" s="306"/>
      <c r="I87" s="306"/>
      <c r="J87" s="306"/>
      <c r="K87" s="306"/>
      <c r="L87" s="306"/>
      <c r="M87" s="306"/>
      <c r="N87" s="306"/>
      <c r="O87" s="306"/>
      <c r="P87" s="306"/>
      <c r="Q87" s="306"/>
      <c r="R87" s="306"/>
      <c r="S87" s="306"/>
      <c r="T87" s="306"/>
      <c r="U87" s="306"/>
      <c r="V87" s="306"/>
      <c r="W87" s="306"/>
      <c r="X87" s="306"/>
      <c r="Y87" s="306"/>
    </row>
    <row r="88" spans="1:25" ht="17.100000000000001" customHeight="1"/>
    <row r="89" spans="1:25" ht="17.100000000000001" customHeight="1"/>
    <row r="90" spans="1:25" ht="17.100000000000001" customHeight="1">
      <c r="A90" s="306"/>
      <c r="B90" s="306"/>
      <c r="C90" s="306"/>
      <c r="D90" s="306"/>
      <c r="E90" s="306"/>
      <c r="F90" s="306"/>
      <c r="G90" s="306"/>
      <c r="H90" s="306"/>
      <c r="I90" s="306"/>
      <c r="J90" s="306"/>
      <c r="K90" s="306"/>
      <c r="L90" s="306"/>
      <c r="M90" s="306"/>
      <c r="N90" s="306"/>
      <c r="O90" s="306"/>
      <c r="P90" s="306"/>
      <c r="Q90" s="306"/>
      <c r="R90" s="306"/>
      <c r="S90" s="306"/>
      <c r="T90" s="306"/>
      <c r="U90" s="306"/>
      <c r="V90" s="306"/>
      <c r="W90" s="306"/>
      <c r="X90" s="306"/>
      <c r="Y90" s="306"/>
    </row>
    <row r="91" spans="1:25" ht="17.100000000000001" customHeight="1">
      <c r="A91" s="306"/>
      <c r="B91" s="306"/>
      <c r="C91" s="306"/>
      <c r="D91" s="306"/>
      <c r="E91" s="306"/>
      <c r="F91" s="306"/>
      <c r="G91" s="306"/>
      <c r="H91" s="306"/>
      <c r="I91" s="306"/>
      <c r="J91" s="306"/>
      <c r="K91" s="306"/>
      <c r="L91" s="306"/>
      <c r="M91" s="306"/>
      <c r="N91" s="306"/>
      <c r="O91" s="306"/>
      <c r="P91" s="306"/>
      <c r="Q91" s="306"/>
      <c r="R91" s="306"/>
      <c r="S91" s="306"/>
      <c r="T91" s="306"/>
      <c r="U91" s="306"/>
      <c r="V91" s="306"/>
      <c r="W91" s="306"/>
      <c r="X91" s="306"/>
      <c r="Y91" s="306"/>
    </row>
    <row r="92" spans="1:25" ht="17.100000000000001" customHeight="1">
      <c r="A92" s="306"/>
      <c r="B92" s="306"/>
      <c r="C92" s="306"/>
      <c r="D92" s="306"/>
      <c r="E92" s="306"/>
      <c r="F92" s="306"/>
      <c r="G92" s="306"/>
      <c r="H92" s="306"/>
      <c r="I92" s="306"/>
      <c r="J92" s="306"/>
      <c r="K92" s="306"/>
      <c r="L92" s="306"/>
      <c r="M92" s="306"/>
      <c r="N92" s="306"/>
      <c r="O92" s="306"/>
      <c r="P92" s="306"/>
      <c r="Q92" s="306"/>
      <c r="R92" s="306"/>
      <c r="S92" s="306"/>
      <c r="T92" s="306"/>
      <c r="U92" s="306"/>
      <c r="V92" s="306"/>
      <c r="W92" s="306"/>
      <c r="X92" s="306"/>
      <c r="Y92" s="306"/>
    </row>
    <row r="93" spans="1:25" ht="17.100000000000001" customHeight="1">
      <c r="A93" s="306"/>
      <c r="B93" s="306"/>
      <c r="C93" s="306"/>
      <c r="D93" s="306"/>
      <c r="E93" s="306"/>
      <c r="F93" s="306"/>
      <c r="G93" s="306"/>
      <c r="H93" s="306"/>
      <c r="I93" s="306"/>
      <c r="J93" s="306"/>
      <c r="K93" s="306"/>
      <c r="L93" s="306"/>
      <c r="M93" s="306"/>
      <c r="N93" s="306"/>
      <c r="O93" s="306"/>
      <c r="P93" s="306"/>
      <c r="Q93" s="306"/>
      <c r="R93" s="306"/>
      <c r="S93" s="306"/>
      <c r="T93" s="306"/>
      <c r="U93" s="306"/>
      <c r="V93" s="306"/>
      <c r="W93" s="306"/>
      <c r="X93" s="306"/>
      <c r="Y93" s="306"/>
    </row>
    <row r="94" spans="1:25" ht="17.100000000000001" customHeight="1">
      <c r="A94" s="306"/>
      <c r="B94" s="306"/>
      <c r="C94" s="306"/>
      <c r="D94" s="306"/>
      <c r="E94" s="306"/>
      <c r="F94" s="306"/>
      <c r="G94" s="306"/>
      <c r="H94" s="306"/>
      <c r="I94" s="306"/>
      <c r="J94" s="306"/>
      <c r="K94" s="306"/>
      <c r="L94" s="306"/>
      <c r="M94" s="306"/>
      <c r="N94" s="306"/>
      <c r="O94" s="306"/>
      <c r="P94" s="306"/>
      <c r="Q94" s="306"/>
      <c r="R94" s="306"/>
      <c r="S94" s="306"/>
      <c r="T94" s="306"/>
      <c r="U94" s="306"/>
      <c r="V94" s="306"/>
      <c r="W94" s="306"/>
      <c r="X94" s="306"/>
      <c r="Y94" s="306"/>
    </row>
    <row r="95" spans="1:25" ht="17.100000000000001" customHeight="1">
      <c r="A95" s="306"/>
      <c r="B95" s="306"/>
      <c r="C95" s="306"/>
      <c r="D95" s="306"/>
      <c r="E95" s="306"/>
      <c r="F95" s="306"/>
      <c r="G95" s="306"/>
      <c r="H95" s="306"/>
      <c r="I95" s="306"/>
      <c r="J95" s="306"/>
      <c r="K95" s="306"/>
      <c r="L95" s="306"/>
      <c r="M95" s="306"/>
      <c r="N95" s="306"/>
      <c r="O95" s="306"/>
      <c r="P95" s="306"/>
      <c r="Q95" s="306"/>
      <c r="R95" s="306"/>
      <c r="S95" s="306"/>
      <c r="T95" s="306"/>
      <c r="U95" s="306"/>
      <c r="V95" s="306"/>
      <c r="W95" s="306"/>
      <c r="X95" s="306"/>
      <c r="Y95" s="306"/>
    </row>
    <row r="96" spans="1:25" ht="17.100000000000001" customHeight="1">
      <c r="A96" s="306"/>
      <c r="B96" s="306"/>
      <c r="C96" s="306"/>
      <c r="D96" s="306"/>
      <c r="E96" s="306"/>
      <c r="F96" s="306"/>
      <c r="G96" s="306"/>
      <c r="H96" s="306"/>
      <c r="I96" s="306"/>
      <c r="J96" s="306"/>
      <c r="K96" s="306"/>
      <c r="L96" s="306"/>
      <c r="M96" s="306"/>
      <c r="N96" s="306"/>
      <c r="O96" s="306"/>
      <c r="P96" s="306"/>
      <c r="Q96" s="306"/>
      <c r="R96" s="306"/>
      <c r="S96" s="306"/>
      <c r="T96" s="306"/>
      <c r="U96" s="306"/>
      <c r="V96" s="306"/>
      <c r="W96" s="306"/>
      <c r="X96" s="306"/>
      <c r="Y96" s="306"/>
    </row>
    <row r="97" spans="1:25" ht="17.100000000000001" customHeight="1">
      <c r="A97" s="306"/>
      <c r="B97" s="306"/>
      <c r="C97" s="306"/>
      <c r="D97" s="306"/>
      <c r="E97" s="306"/>
      <c r="F97" s="306"/>
      <c r="G97" s="306"/>
      <c r="H97" s="306"/>
      <c r="I97" s="306"/>
      <c r="J97" s="306"/>
      <c r="K97" s="306"/>
      <c r="L97" s="306"/>
      <c r="M97" s="306"/>
      <c r="N97" s="306"/>
      <c r="O97" s="306"/>
      <c r="P97" s="306"/>
      <c r="Q97" s="306"/>
      <c r="R97" s="306"/>
      <c r="S97" s="306"/>
      <c r="T97" s="306"/>
      <c r="U97" s="306"/>
      <c r="V97" s="306"/>
      <c r="W97" s="306"/>
      <c r="X97" s="306"/>
      <c r="Y97" s="306"/>
    </row>
    <row r="98" spans="1:25" ht="17.100000000000001" customHeight="1">
      <c r="A98" s="306"/>
      <c r="B98" s="306"/>
      <c r="C98" s="306"/>
      <c r="D98" s="306"/>
      <c r="E98" s="306"/>
      <c r="F98" s="306"/>
      <c r="G98" s="306"/>
      <c r="H98" s="306"/>
      <c r="I98" s="306"/>
      <c r="J98" s="306"/>
      <c r="K98" s="306"/>
      <c r="L98" s="306"/>
      <c r="M98" s="306"/>
      <c r="N98" s="306"/>
      <c r="O98" s="306"/>
      <c r="P98" s="306"/>
      <c r="Q98" s="306"/>
      <c r="R98" s="306"/>
      <c r="S98" s="306"/>
      <c r="T98" s="306"/>
      <c r="U98" s="306"/>
      <c r="V98" s="306"/>
      <c r="W98" s="306"/>
      <c r="X98" s="306"/>
      <c r="Y98" s="306"/>
    </row>
    <row r="99" spans="1:25" ht="17.100000000000001" customHeight="1">
      <c r="A99" s="306"/>
      <c r="B99" s="306"/>
      <c r="C99" s="306"/>
      <c r="D99" s="306"/>
      <c r="E99" s="306"/>
      <c r="F99" s="306"/>
      <c r="G99" s="306"/>
      <c r="H99" s="306"/>
      <c r="I99" s="306"/>
      <c r="J99" s="306"/>
      <c r="K99" s="306"/>
      <c r="L99" s="306"/>
      <c r="M99" s="306"/>
      <c r="N99" s="306"/>
      <c r="O99" s="306"/>
      <c r="P99" s="306"/>
      <c r="Q99" s="306"/>
      <c r="R99" s="306"/>
      <c r="S99" s="306"/>
      <c r="T99" s="306"/>
      <c r="U99" s="306"/>
      <c r="V99" s="306"/>
      <c r="W99" s="306"/>
      <c r="X99" s="306"/>
      <c r="Y99" s="306"/>
    </row>
    <row r="100" spans="1:25" ht="17.100000000000001" customHeight="1">
      <c r="A100" s="306"/>
      <c r="B100" s="306"/>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c r="Y100" s="306"/>
    </row>
    <row r="101" spans="1:25" ht="17.100000000000001" customHeight="1"/>
    <row r="102" spans="1:25" ht="17.100000000000001" customHeight="1">
      <c r="V102" s="306"/>
      <c r="W102" s="306"/>
      <c r="X102" s="306"/>
      <c r="Y102" s="306"/>
    </row>
    <row r="103" spans="1:25" ht="17.100000000000001" customHeight="1">
      <c r="V103" s="306"/>
      <c r="W103" s="306"/>
      <c r="X103" s="306"/>
      <c r="Y103" s="306"/>
    </row>
    <row r="104" spans="1:25" ht="17.100000000000001" customHeight="1">
      <c r="V104" s="306"/>
      <c r="W104" s="306"/>
      <c r="X104" s="306"/>
      <c r="Y104" s="306"/>
    </row>
    <row r="105" spans="1:25" ht="17.100000000000001" customHeight="1">
      <c r="A105" s="309"/>
      <c r="B105" s="309"/>
      <c r="C105" s="309"/>
      <c r="D105" s="309"/>
      <c r="E105" s="309"/>
      <c r="F105" s="309"/>
      <c r="G105" s="309"/>
      <c r="H105" s="309"/>
      <c r="I105" s="309"/>
      <c r="J105" s="309"/>
      <c r="K105" s="309"/>
      <c r="L105" s="309"/>
      <c r="M105" s="309"/>
      <c r="N105" s="309"/>
      <c r="O105" s="309"/>
      <c r="P105" s="309"/>
      <c r="Q105" s="309"/>
      <c r="R105" s="309"/>
      <c r="S105" s="309"/>
      <c r="T105" s="309"/>
      <c r="U105" s="309"/>
      <c r="V105" s="309"/>
      <c r="W105" s="309"/>
      <c r="X105" s="309"/>
      <c r="Y105" s="309"/>
    </row>
    <row r="106" spans="1:25" ht="17.100000000000001" customHeight="1">
      <c r="A106" s="272"/>
      <c r="B106" s="272"/>
      <c r="C106" s="272"/>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2"/>
    </row>
    <row r="107" spans="1:25" ht="17.100000000000001" customHeight="1">
      <c r="A107" s="272"/>
      <c r="B107" s="272"/>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row>
    <row r="108" spans="1:25" ht="17.25" customHeight="1">
      <c r="A108" s="272"/>
      <c r="B108" s="272"/>
      <c r="C108" s="272"/>
      <c r="D108" s="272"/>
      <c r="E108" s="272"/>
      <c r="F108" s="272"/>
      <c r="G108" s="272"/>
      <c r="H108" s="272"/>
      <c r="I108" s="272"/>
      <c r="J108" s="272"/>
      <c r="K108" s="272"/>
      <c r="L108" s="272"/>
      <c r="M108" s="272"/>
      <c r="N108" s="272"/>
      <c r="O108" s="272"/>
      <c r="P108" s="272"/>
      <c r="Q108" s="272"/>
      <c r="R108" s="272"/>
      <c r="S108" s="272"/>
      <c r="T108" s="272"/>
      <c r="U108" s="272"/>
      <c r="V108" s="272"/>
      <c r="W108" s="272"/>
      <c r="X108" s="272"/>
      <c r="Y108" s="272"/>
    </row>
    <row r="109" spans="1:25" ht="17.25" customHeight="1">
      <c r="A109" s="272"/>
      <c r="B109" s="272"/>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row>
    <row r="110" spans="1:25" ht="17.25" customHeight="1">
      <c r="A110" s="272"/>
      <c r="B110" s="272"/>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c r="Y110" s="272"/>
    </row>
    <row r="111" spans="1:25" ht="17.25" customHeight="1">
      <c r="A111" s="272"/>
      <c r="B111" s="272"/>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row>
    <row r="112" spans="1:25" ht="17.25" customHeight="1">
      <c r="A112" s="272"/>
      <c r="B112" s="272"/>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row>
    <row r="113" spans="1:25" ht="17.25" customHeight="1">
      <c r="A113" s="272"/>
      <c r="B113" s="272"/>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row>
    <row r="114" spans="1:25" ht="17.25" customHeight="1">
      <c r="A114" s="272"/>
      <c r="B114" s="272"/>
      <c r="C114" s="272"/>
      <c r="D114" s="272"/>
      <c r="E114" s="272"/>
      <c r="F114" s="272"/>
      <c r="G114" s="272"/>
      <c r="H114" s="272"/>
      <c r="I114" s="272"/>
      <c r="J114" s="272"/>
      <c r="K114" s="272"/>
      <c r="L114" s="272"/>
      <c r="M114" s="272"/>
      <c r="N114" s="272"/>
      <c r="O114" s="272"/>
      <c r="P114" s="272"/>
      <c r="Q114" s="272"/>
      <c r="R114" s="272"/>
      <c r="S114" s="272"/>
      <c r="T114" s="272"/>
      <c r="U114" s="272"/>
      <c r="V114" s="272"/>
      <c r="W114" s="272"/>
      <c r="X114" s="272"/>
      <c r="Y114" s="272"/>
    </row>
    <row r="115" spans="1:25" ht="17.25" customHeight="1">
      <c r="A115" s="272"/>
      <c r="B115" s="272"/>
      <c r="C115" s="272"/>
      <c r="D115" s="272"/>
      <c r="E115" s="272"/>
      <c r="F115" s="272"/>
      <c r="G115" s="272"/>
      <c r="H115" s="272"/>
      <c r="I115" s="272"/>
      <c r="J115" s="272"/>
      <c r="K115" s="272"/>
      <c r="L115" s="272"/>
      <c r="M115" s="272"/>
      <c r="N115" s="272"/>
      <c r="O115" s="272"/>
      <c r="P115" s="272"/>
      <c r="Q115" s="272"/>
      <c r="R115" s="272"/>
      <c r="S115" s="272"/>
      <c r="T115" s="272"/>
      <c r="U115" s="272"/>
      <c r="V115" s="272"/>
      <c r="W115" s="272"/>
      <c r="X115" s="272"/>
      <c r="Y115" s="272"/>
    </row>
    <row r="116" spans="1:25" ht="17.25" customHeight="1">
      <c r="A116" s="272"/>
      <c r="B116" s="272"/>
      <c r="C116" s="272"/>
      <c r="D116" s="272"/>
      <c r="E116" s="272"/>
      <c r="F116" s="272"/>
      <c r="G116" s="272"/>
      <c r="H116" s="272"/>
      <c r="I116" s="272"/>
      <c r="J116" s="272"/>
      <c r="K116" s="272"/>
      <c r="L116" s="272"/>
      <c r="M116" s="272"/>
      <c r="N116" s="272"/>
      <c r="O116" s="272"/>
      <c r="P116" s="272"/>
      <c r="Q116" s="272"/>
      <c r="R116" s="272"/>
      <c r="S116" s="272"/>
      <c r="T116" s="272"/>
      <c r="U116" s="272"/>
      <c r="V116" s="272"/>
      <c r="W116" s="272"/>
      <c r="X116" s="272"/>
      <c r="Y116" s="272"/>
    </row>
    <row r="117" spans="1:25" ht="17.25" customHeight="1">
      <c r="A117" s="272"/>
      <c r="B117" s="272"/>
      <c r="C117" s="272"/>
      <c r="D117" s="272"/>
      <c r="E117" s="272"/>
      <c r="F117" s="272"/>
      <c r="G117" s="272"/>
      <c r="H117" s="272"/>
      <c r="I117" s="272"/>
      <c r="J117" s="272"/>
      <c r="K117" s="272"/>
      <c r="L117" s="272"/>
      <c r="M117" s="272"/>
      <c r="N117" s="272"/>
      <c r="O117" s="272"/>
      <c r="P117" s="272"/>
      <c r="Q117" s="272"/>
      <c r="R117" s="272"/>
      <c r="S117" s="272"/>
      <c r="T117" s="272"/>
      <c r="U117" s="272"/>
      <c r="V117" s="272"/>
      <c r="W117" s="272"/>
      <c r="X117" s="272"/>
      <c r="Y117" s="272"/>
    </row>
    <row r="118" spans="1:25" ht="17.25" customHeight="1">
      <c r="A118" s="272"/>
      <c r="B118" s="272"/>
      <c r="C118" s="272"/>
      <c r="D118" s="272"/>
      <c r="E118" s="272"/>
      <c r="F118" s="272"/>
      <c r="G118" s="272"/>
      <c r="H118" s="272"/>
      <c r="I118" s="272"/>
      <c r="J118" s="272"/>
      <c r="K118" s="272"/>
      <c r="L118" s="272"/>
      <c r="M118" s="272"/>
      <c r="N118" s="272"/>
      <c r="O118" s="272"/>
      <c r="P118" s="272"/>
      <c r="Q118" s="272"/>
      <c r="R118" s="272"/>
      <c r="S118" s="272"/>
      <c r="T118" s="272"/>
      <c r="U118" s="272"/>
      <c r="V118" s="272"/>
      <c r="W118" s="272"/>
      <c r="X118" s="272"/>
      <c r="Y118" s="272"/>
    </row>
    <row r="119" spans="1:25" ht="17.25" customHeight="1">
      <c r="A119" s="272"/>
      <c r="B119" s="272"/>
      <c r="C119" s="272"/>
      <c r="D119" s="272"/>
      <c r="E119" s="272"/>
      <c r="F119" s="272"/>
      <c r="G119" s="272"/>
      <c r="H119" s="272"/>
      <c r="I119" s="272"/>
      <c r="J119" s="272"/>
      <c r="K119" s="272"/>
      <c r="L119" s="272"/>
      <c r="M119" s="272"/>
      <c r="N119" s="272"/>
      <c r="O119" s="272"/>
      <c r="P119" s="272"/>
      <c r="Q119" s="272"/>
      <c r="R119" s="272"/>
      <c r="S119" s="272"/>
      <c r="T119" s="272"/>
      <c r="U119" s="272"/>
      <c r="V119" s="272"/>
      <c r="W119" s="272"/>
      <c r="X119" s="272"/>
      <c r="Y119" s="272"/>
    </row>
    <row r="120" spans="1:25" ht="17.25" customHeight="1">
      <c r="A120" s="272"/>
      <c r="B120" s="272"/>
      <c r="C120" s="272"/>
      <c r="D120" s="272"/>
      <c r="E120" s="272"/>
      <c r="F120" s="272"/>
      <c r="G120" s="272"/>
      <c r="H120" s="272"/>
      <c r="I120" s="272"/>
      <c r="J120" s="272"/>
      <c r="K120" s="272"/>
      <c r="L120" s="272"/>
      <c r="M120" s="272"/>
      <c r="N120" s="272"/>
      <c r="O120" s="272"/>
      <c r="P120" s="272"/>
      <c r="Q120" s="272"/>
      <c r="R120" s="272"/>
      <c r="S120" s="272"/>
      <c r="T120" s="272"/>
      <c r="U120" s="272"/>
      <c r="V120" s="272"/>
      <c r="W120" s="272"/>
      <c r="X120" s="272"/>
      <c r="Y120" s="272"/>
    </row>
    <row r="121" spans="1:25" ht="17.25" customHeight="1">
      <c r="A121" s="272"/>
      <c r="B121" s="272"/>
      <c r="C121" s="272"/>
      <c r="D121" s="272"/>
      <c r="E121" s="272"/>
      <c r="F121" s="272"/>
      <c r="G121" s="272"/>
      <c r="H121" s="272"/>
      <c r="I121" s="272"/>
      <c r="J121" s="272"/>
      <c r="K121" s="272"/>
      <c r="L121" s="272"/>
      <c r="M121" s="272"/>
      <c r="N121" s="272"/>
      <c r="O121" s="272"/>
      <c r="P121" s="272"/>
      <c r="Q121" s="272"/>
      <c r="R121" s="272"/>
      <c r="S121" s="272"/>
      <c r="T121" s="272"/>
      <c r="U121" s="272"/>
      <c r="V121" s="272"/>
      <c r="W121" s="272"/>
      <c r="X121" s="272"/>
      <c r="Y121" s="272"/>
    </row>
    <row r="122" spans="1:25" ht="17.25" customHeight="1">
      <c r="A122" s="272"/>
      <c r="B122" s="272"/>
      <c r="C122" s="272"/>
      <c r="D122" s="272"/>
      <c r="E122" s="272"/>
      <c r="F122" s="272"/>
      <c r="G122" s="272"/>
      <c r="H122" s="272"/>
      <c r="I122" s="272"/>
      <c r="J122" s="272"/>
      <c r="K122" s="272"/>
      <c r="L122" s="272"/>
      <c r="M122" s="272"/>
      <c r="N122" s="272"/>
      <c r="O122" s="272"/>
      <c r="P122" s="272"/>
      <c r="Q122" s="272"/>
      <c r="R122" s="272"/>
      <c r="S122" s="272"/>
      <c r="T122" s="272"/>
      <c r="U122" s="272"/>
      <c r="V122" s="272"/>
      <c r="W122" s="272"/>
      <c r="X122" s="272"/>
      <c r="Y122" s="272"/>
    </row>
    <row r="123" spans="1:25" ht="17.25" customHeight="1">
      <c r="A123" s="272"/>
      <c r="B123" s="272"/>
      <c r="C123" s="272"/>
      <c r="D123" s="272"/>
      <c r="E123" s="272"/>
      <c r="F123" s="272"/>
      <c r="G123" s="272"/>
      <c r="H123" s="272"/>
      <c r="I123" s="272"/>
      <c r="J123" s="272"/>
      <c r="K123" s="272"/>
      <c r="L123" s="272"/>
      <c r="M123" s="272"/>
      <c r="N123" s="272"/>
      <c r="O123" s="272"/>
      <c r="P123" s="272"/>
      <c r="Q123" s="272"/>
      <c r="R123" s="272"/>
      <c r="S123" s="272"/>
      <c r="T123" s="272"/>
      <c r="U123" s="272"/>
      <c r="V123" s="272"/>
      <c r="W123" s="272"/>
      <c r="X123" s="272"/>
      <c r="Y123" s="272"/>
    </row>
    <row r="124" spans="1:25" ht="17.25" customHeight="1">
      <c r="A124" s="272"/>
      <c r="B124" s="272"/>
      <c r="C124" s="272"/>
      <c r="D124" s="272"/>
      <c r="E124" s="272"/>
      <c r="F124" s="272"/>
      <c r="G124" s="272"/>
      <c r="H124" s="272"/>
      <c r="I124" s="272"/>
      <c r="J124" s="272"/>
      <c r="K124" s="272"/>
      <c r="L124" s="272"/>
      <c r="M124" s="272"/>
      <c r="N124" s="272"/>
      <c r="O124" s="272"/>
      <c r="P124" s="272"/>
      <c r="Q124" s="272"/>
      <c r="R124" s="272"/>
      <c r="S124" s="272"/>
      <c r="T124" s="272"/>
      <c r="U124" s="272"/>
      <c r="V124" s="272"/>
      <c r="W124" s="272"/>
      <c r="X124" s="272"/>
      <c r="Y124" s="272"/>
    </row>
    <row r="125" spans="1:25" ht="17.25" customHeight="1">
      <c r="A125" s="272"/>
      <c r="B125" s="272"/>
      <c r="C125" s="272"/>
      <c r="D125" s="272"/>
      <c r="E125" s="272"/>
      <c r="F125" s="272"/>
      <c r="G125" s="272"/>
      <c r="H125" s="272"/>
      <c r="I125" s="272"/>
      <c r="J125" s="272"/>
      <c r="K125" s="272"/>
      <c r="L125" s="272"/>
      <c r="M125" s="272"/>
      <c r="N125" s="272"/>
      <c r="O125" s="272"/>
      <c r="P125" s="272"/>
      <c r="Q125" s="272"/>
      <c r="R125" s="272"/>
      <c r="S125" s="272"/>
      <c r="T125" s="272"/>
      <c r="U125" s="272"/>
      <c r="V125" s="272"/>
      <c r="W125" s="272"/>
      <c r="X125" s="272"/>
      <c r="Y125" s="272"/>
    </row>
    <row r="126" spans="1:25" ht="17.25" customHeight="1">
      <c r="A126" s="272"/>
      <c r="B126" s="272"/>
      <c r="C126" s="272"/>
      <c r="D126" s="272"/>
      <c r="E126" s="272"/>
      <c r="F126" s="272"/>
      <c r="G126" s="272"/>
      <c r="H126" s="272"/>
      <c r="I126" s="272"/>
      <c r="J126" s="272"/>
      <c r="K126" s="272"/>
      <c r="L126" s="272"/>
      <c r="M126" s="272"/>
      <c r="N126" s="272"/>
      <c r="O126" s="272"/>
      <c r="P126" s="272"/>
      <c r="Q126" s="272"/>
      <c r="R126" s="272"/>
      <c r="S126" s="272"/>
      <c r="T126" s="272"/>
      <c r="U126" s="272"/>
      <c r="V126" s="272"/>
      <c r="W126" s="272"/>
      <c r="X126" s="272"/>
      <c r="Y126" s="272"/>
    </row>
    <row r="127" spans="1:25" ht="17.25" customHeight="1">
      <c r="A127" s="272"/>
      <c r="B127" s="272"/>
      <c r="C127" s="272"/>
      <c r="D127" s="272"/>
      <c r="E127" s="272"/>
      <c r="F127" s="272"/>
      <c r="G127" s="272"/>
      <c r="H127" s="272"/>
      <c r="I127" s="272"/>
      <c r="J127" s="272"/>
      <c r="K127" s="272"/>
      <c r="L127" s="272"/>
      <c r="M127" s="272"/>
      <c r="N127" s="272"/>
      <c r="O127" s="272"/>
      <c r="P127" s="272"/>
      <c r="Q127" s="272"/>
      <c r="R127" s="272"/>
      <c r="S127" s="272"/>
      <c r="T127" s="272"/>
      <c r="U127" s="272"/>
      <c r="V127" s="272"/>
      <c r="W127" s="272"/>
      <c r="X127" s="272"/>
      <c r="Y127" s="272"/>
    </row>
    <row r="128" spans="1:25" ht="17.25" customHeight="1">
      <c r="A128" s="272"/>
      <c r="B128" s="272"/>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c r="Y128" s="272"/>
    </row>
    <row r="129" spans="1:25" ht="17.25" customHeight="1">
      <c r="A129" s="272"/>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c r="Y129" s="272"/>
    </row>
    <row r="130" spans="1:25" ht="15" customHeight="1">
      <c r="A130" s="272"/>
      <c r="B130" s="272"/>
      <c r="C130" s="272"/>
      <c r="D130" s="272"/>
      <c r="E130" s="272"/>
      <c r="F130" s="272"/>
      <c r="G130" s="272"/>
      <c r="H130" s="272"/>
      <c r="I130" s="272"/>
      <c r="J130" s="272"/>
      <c r="K130" s="272"/>
      <c r="L130" s="272"/>
      <c r="M130" s="272"/>
      <c r="N130" s="272"/>
      <c r="O130" s="272"/>
      <c r="P130" s="272"/>
      <c r="Q130" s="272"/>
      <c r="R130" s="272"/>
      <c r="S130" s="272"/>
      <c r="T130" s="272"/>
      <c r="U130" s="272"/>
      <c r="V130" s="272"/>
      <c r="W130" s="272"/>
      <c r="X130" s="272"/>
      <c r="Y130" s="272"/>
    </row>
    <row r="131" spans="1:25" ht="0.75" customHeight="1"/>
    <row r="135" spans="1:25" hidden="1"/>
    <row r="136" spans="1:25" hidden="1"/>
    <row r="137" spans="1:25" hidden="1"/>
    <row r="138" spans="1:25" hidden="1">
      <c r="A138" s="279" t="s">
        <v>46</v>
      </c>
      <c r="B138" s="279"/>
      <c r="C138" s="279"/>
      <c r="D138" s="280" t="s">
        <v>81</v>
      </c>
      <c r="E138" s="281"/>
      <c r="M138" s="273" t="s">
        <v>101</v>
      </c>
    </row>
    <row r="139" spans="1:25" hidden="1">
      <c r="A139" s="282" t="s">
        <v>84</v>
      </c>
      <c r="B139" s="282"/>
      <c r="C139" s="282"/>
      <c r="D139" s="283" t="s">
        <v>85</v>
      </c>
      <c r="E139" s="284"/>
      <c r="M139" s="285">
        <v>5</v>
      </c>
    </row>
    <row r="140" spans="1:25" hidden="1">
      <c r="M140" s="285">
        <v>6</v>
      </c>
      <c r="N140" s="285"/>
      <c r="O140" s="285"/>
    </row>
    <row r="141" spans="1:25" hidden="1">
      <c r="A141" s="286" t="s">
        <v>79</v>
      </c>
      <c r="B141" s="286"/>
      <c r="C141" s="286"/>
      <c r="D141" s="287" t="s">
        <v>42</v>
      </c>
      <c r="M141" s="285">
        <v>9</v>
      </c>
      <c r="N141" s="285"/>
      <c r="O141" s="285"/>
    </row>
    <row r="142" spans="1:25" hidden="1">
      <c r="M142" s="285">
        <v>10</v>
      </c>
      <c r="N142" s="285"/>
      <c r="O142" s="285"/>
    </row>
    <row r="143" spans="1:25" hidden="1">
      <c r="M143" s="285">
        <v>13</v>
      </c>
      <c r="N143" s="285"/>
      <c r="O143" s="285"/>
    </row>
    <row r="144" spans="1:25" hidden="1">
      <c r="M144" s="285">
        <v>16</v>
      </c>
      <c r="N144" s="285"/>
      <c r="O144" s="285"/>
    </row>
    <row r="145" spans="1:15" hidden="1">
      <c r="M145" s="285">
        <v>55</v>
      </c>
      <c r="N145" s="285"/>
      <c r="O145" s="285"/>
    </row>
    <row r="146" spans="1:15" hidden="1">
      <c r="A146" s="288"/>
      <c r="B146" s="288"/>
      <c r="C146" s="288"/>
      <c r="D146" s="289">
        <v>0.25</v>
      </c>
      <c r="E146" s="290"/>
      <c r="M146" s="285">
        <v>56</v>
      </c>
      <c r="N146" s="285"/>
      <c r="O146" s="285"/>
    </row>
    <row r="147" spans="1:15" hidden="1">
      <c r="A147" s="288"/>
      <c r="B147" s="288"/>
      <c r="C147" s="288"/>
      <c r="D147" s="289">
        <v>0.65</v>
      </c>
      <c r="E147" s="290"/>
    </row>
    <row r="148" spans="1:15" hidden="1">
      <c r="M148" s="291" t="s">
        <v>58</v>
      </c>
    </row>
    <row r="149" spans="1:15" hidden="1">
      <c r="A149" s="279"/>
      <c r="B149" s="279"/>
      <c r="C149" s="279"/>
      <c r="D149" s="292">
        <v>1</v>
      </c>
      <c r="E149" s="285"/>
      <c r="M149" s="291" t="e">
        <f>(#REF!+Q80)*T80</f>
        <v>#REF!</v>
      </c>
    </row>
    <row r="150" spans="1:15" hidden="1">
      <c r="D150" s="293">
        <v>2</v>
      </c>
      <c r="E150" s="285"/>
      <c r="M150" s="291" t="e">
        <f>(#REF!+Q81)*T81</f>
        <v>#REF!</v>
      </c>
    </row>
    <row r="151" spans="1:15" hidden="1">
      <c r="D151" s="293">
        <v>3</v>
      </c>
      <c r="E151" s="285"/>
      <c r="M151" s="291" t="e">
        <f>(#REF!+Q83)*T83</f>
        <v>#REF!</v>
      </c>
    </row>
    <row r="152" spans="1:15" hidden="1">
      <c r="D152" s="293">
        <v>4</v>
      </c>
      <c r="E152" s="285"/>
      <c r="M152" s="291" t="e">
        <f>(#REF!+Q84)*T84</f>
        <v>#REF!</v>
      </c>
    </row>
    <row r="153" spans="1:15" hidden="1">
      <c r="D153" s="293">
        <v>5</v>
      </c>
      <c r="E153" s="285"/>
      <c r="M153" s="291" t="e">
        <f>(#REF!+Q87)*T87</f>
        <v>#REF!</v>
      </c>
    </row>
    <row r="154" spans="1:15" hidden="1">
      <c r="D154" s="293">
        <v>6</v>
      </c>
      <c r="E154" s="285"/>
    </row>
    <row r="155" spans="1:15" hidden="1">
      <c r="D155" s="293">
        <v>9</v>
      </c>
      <c r="E155" s="285"/>
    </row>
    <row r="156" spans="1:15" hidden="1">
      <c r="D156" s="293">
        <v>10</v>
      </c>
      <c r="E156" s="285"/>
    </row>
    <row r="157" spans="1:15" hidden="1">
      <c r="D157" s="293">
        <v>11</v>
      </c>
      <c r="E157" s="285"/>
    </row>
    <row r="158" spans="1:15" hidden="1">
      <c r="D158" s="293">
        <v>12</v>
      </c>
      <c r="E158" s="285"/>
    </row>
    <row r="159" spans="1:15" hidden="1">
      <c r="D159" s="293">
        <v>13</v>
      </c>
      <c r="E159" s="285"/>
    </row>
    <row r="160" spans="1:15" hidden="1">
      <c r="D160" s="293">
        <v>14</v>
      </c>
      <c r="E160" s="285"/>
    </row>
    <row r="161" spans="1:5" hidden="1">
      <c r="D161" s="293">
        <v>15</v>
      </c>
      <c r="E161" s="285"/>
    </row>
    <row r="162" spans="1:5" hidden="1">
      <c r="D162" s="293">
        <v>16</v>
      </c>
      <c r="E162" s="285"/>
    </row>
    <row r="163" spans="1:5" hidden="1">
      <c r="D163" s="293">
        <v>17</v>
      </c>
      <c r="E163" s="285"/>
    </row>
    <row r="164" spans="1:5" hidden="1">
      <c r="D164" s="293">
        <v>18</v>
      </c>
      <c r="E164" s="285"/>
    </row>
    <row r="165" spans="1:5" hidden="1">
      <c r="D165" s="293">
        <v>19</v>
      </c>
      <c r="E165" s="285"/>
    </row>
    <row r="166" spans="1:5" hidden="1">
      <c r="A166" s="282"/>
      <c r="B166" s="282"/>
      <c r="C166" s="282"/>
      <c r="D166" s="294">
        <v>20</v>
      </c>
      <c r="E166" s="285"/>
    </row>
    <row r="167" spans="1:5" hidden="1"/>
    <row r="168" spans="1:5" hidden="1">
      <c r="A168" s="279"/>
      <c r="B168" s="279"/>
      <c r="C168" s="279"/>
      <c r="D168" s="295">
        <v>0</v>
      </c>
      <c r="E168" s="290"/>
    </row>
    <row r="169" spans="1:5" hidden="1">
      <c r="D169" s="296">
        <v>0.03</v>
      </c>
      <c r="E169" s="290"/>
    </row>
    <row r="170" spans="1:5" hidden="1">
      <c r="D170" s="296">
        <v>0.05</v>
      </c>
      <c r="E170" s="290"/>
    </row>
    <row r="171" spans="1:5" hidden="1">
      <c r="D171" s="296">
        <v>7.0000000000000007E-2</v>
      </c>
      <c r="E171" s="290"/>
    </row>
    <row r="172" spans="1:5" hidden="1">
      <c r="D172" s="296">
        <v>0.08</v>
      </c>
      <c r="E172" s="290"/>
    </row>
    <row r="173" spans="1:5" hidden="1">
      <c r="D173" s="296">
        <v>0.1</v>
      </c>
      <c r="E173" s="290"/>
    </row>
    <row r="174" spans="1:5" hidden="1">
      <c r="D174" s="296">
        <v>0.15</v>
      </c>
      <c r="E174" s="290"/>
    </row>
    <row r="175" spans="1:5" hidden="1">
      <c r="A175" s="282"/>
      <c r="B175" s="282"/>
      <c r="C175" s="282"/>
      <c r="D175" s="297">
        <v>0.2</v>
      </c>
      <c r="E175" s="290"/>
    </row>
    <row r="176" spans="1:5" hidden="1"/>
    <row r="177" spans="1:4" hidden="1">
      <c r="A177" s="279"/>
      <c r="B177" s="279"/>
      <c r="C177" s="279"/>
      <c r="D177" s="298">
        <v>0</v>
      </c>
    </row>
    <row r="178" spans="1:4" hidden="1">
      <c r="D178" s="299">
        <v>1</v>
      </c>
    </row>
    <row r="179" spans="1:4" hidden="1">
      <c r="D179" s="299">
        <v>2</v>
      </c>
    </row>
    <row r="180" spans="1:4" hidden="1">
      <c r="D180" s="299">
        <v>3</v>
      </c>
    </row>
    <row r="181" spans="1:4" hidden="1">
      <c r="D181" s="299">
        <v>4</v>
      </c>
    </row>
    <row r="182" spans="1:4" hidden="1">
      <c r="D182" s="299">
        <v>5</v>
      </c>
    </row>
    <row r="183" spans="1:4" hidden="1">
      <c r="D183" s="299">
        <v>6</v>
      </c>
    </row>
    <row r="184" spans="1:4" hidden="1">
      <c r="D184" s="299">
        <v>7</v>
      </c>
    </row>
    <row r="185" spans="1:4" hidden="1">
      <c r="D185" s="299">
        <v>8</v>
      </c>
    </row>
    <row r="186" spans="1:4" hidden="1">
      <c r="D186" s="299">
        <v>9</v>
      </c>
    </row>
    <row r="187" spans="1:4" hidden="1">
      <c r="D187" s="299">
        <v>10</v>
      </c>
    </row>
    <row r="188" spans="1:4" hidden="1">
      <c r="D188" s="299">
        <v>11</v>
      </c>
    </row>
    <row r="189" spans="1:4" hidden="1">
      <c r="D189" s="299">
        <v>12</v>
      </c>
    </row>
    <row r="190" spans="1:4" hidden="1">
      <c r="D190" s="299">
        <v>13</v>
      </c>
    </row>
    <row r="191" spans="1:4" hidden="1">
      <c r="D191" s="299">
        <v>14</v>
      </c>
    </row>
    <row r="192" spans="1:4" hidden="1">
      <c r="D192" s="299">
        <v>15</v>
      </c>
    </row>
    <row r="193" spans="1:4" hidden="1">
      <c r="A193" s="282"/>
      <c r="B193" s="282"/>
      <c r="C193" s="282"/>
      <c r="D193" s="300">
        <v>16</v>
      </c>
    </row>
    <row r="194" spans="1:4" hidden="1"/>
    <row r="195" spans="1:4" hidden="1"/>
    <row r="196" spans="1:4" hidden="1">
      <c r="A196" s="301" t="s">
        <v>20</v>
      </c>
      <c r="B196" s="314"/>
      <c r="C196" s="314"/>
    </row>
    <row r="197" spans="1:4" hidden="1">
      <c r="A197" s="302">
        <v>0.66666666666666663</v>
      </c>
      <c r="B197" s="315"/>
      <c r="C197" s="315"/>
    </row>
    <row r="198" spans="1:4" hidden="1">
      <c r="A198" s="303" t="s">
        <v>21</v>
      </c>
      <c r="B198" s="316"/>
      <c r="C198" s="316"/>
    </row>
    <row r="199" spans="1:4" hidden="1">
      <c r="A199" s="303" t="s">
        <v>22</v>
      </c>
      <c r="B199" s="316"/>
      <c r="C199" s="316"/>
    </row>
    <row r="200" spans="1:4" hidden="1">
      <c r="A200" s="303" t="s">
        <v>23</v>
      </c>
      <c r="B200" s="316"/>
      <c r="C200" s="316"/>
    </row>
    <row r="201" spans="1:4" hidden="1">
      <c r="A201" s="303" t="s">
        <v>24</v>
      </c>
      <c r="B201" s="316"/>
      <c r="C201" s="316"/>
    </row>
    <row r="202" spans="1:4" hidden="1">
      <c r="A202" s="303" t="s">
        <v>25</v>
      </c>
      <c r="B202" s="316"/>
      <c r="C202" s="316"/>
    </row>
    <row r="203" spans="1:4" hidden="1">
      <c r="A203" s="304"/>
      <c r="B203" s="314"/>
      <c r="C203" s="314"/>
    </row>
    <row r="204" spans="1:4" hidden="1"/>
    <row r="205" spans="1:4" hidden="1">
      <c r="A205" s="273" t="s">
        <v>124</v>
      </c>
    </row>
    <row r="206" spans="1:4" hidden="1">
      <c r="A206" s="284">
        <f>SUM(M79,M90,N98,N100,M110,M119)</f>
        <v>0</v>
      </c>
      <c r="B206" s="284"/>
      <c r="C206" s="284"/>
    </row>
    <row r="207" spans="1:4" hidden="1"/>
  </sheetData>
  <mergeCells count="40">
    <mergeCell ref="A4:Y4"/>
    <mergeCell ref="A49:Y49"/>
    <mergeCell ref="B35:F40"/>
    <mergeCell ref="G35:K40"/>
    <mergeCell ref="L35:Y40"/>
    <mergeCell ref="B48:F48"/>
    <mergeCell ref="G48:K48"/>
    <mergeCell ref="L48:Y48"/>
    <mergeCell ref="B41:F41"/>
    <mergeCell ref="G41:K41"/>
    <mergeCell ref="L41:Y41"/>
    <mergeCell ref="B42:F47"/>
    <mergeCell ref="G42:K47"/>
    <mergeCell ref="L42:Y47"/>
    <mergeCell ref="L29:Y34"/>
    <mergeCell ref="B23:F28"/>
    <mergeCell ref="L17:Y22"/>
    <mergeCell ref="B29:F34"/>
    <mergeCell ref="G29:K34"/>
    <mergeCell ref="G23:K28"/>
    <mergeCell ref="L23:O23"/>
    <mergeCell ref="W23:X23"/>
    <mergeCell ref="S23:V23"/>
    <mergeCell ref="P23:Q23"/>
    <mergeCell ref="A1:Y1"/>
    <mergeCell ref="A3:Y3"/>
    <mergeCell ref="A2:Y2"/>
    <mergeCell ref="A5:A48"/>
    <mergeCell ref="B5:F5"/>
    <mergeCell ref="G5:K5"/>
    <mergeCell ref="L5:Y5"/>
    <mergeCell ref="B6:F12"/>
    <mergeCell ref="G6:K12"/>
    <mergeCell ref="B13:F16"/>
    <mergeCell ref="G13:K16"/>
    <mergeCell ref="L13:Y16"/>
    <mergeCell ref="B17:F22"/>
    <mergeCell ref="L24:Y28"/>
    <mergeCell ref="L6:Y12"/>
    <mergeCell ref="G17:K22"/>
  </mergeCells>
  <phoneticPr fontId="1"/>
  <dataValidations count="2">
    <dataValidation imeMode="halfAlpha" allowBlank="1" showInputMessage="1" showErrorMessage="1" sqref="G6:K48 P23:Q23 W23:X23" xr:uid="{656B0660-1EBF-4A2D-A27E-08002D8E5B51}"/>
    <dataValidation imeMode="hiragana" allowBlank="1" showInputMessage="1" showErrorMessage="1" sqref="L6:Y22 L24:Y48" xr:uid="{9DA6E6D3-A2BF-488E-B17F-4C1D33C1F3F2}"/>
  </dataValidations>
  <printOptions horizontalCentered="1" verticalCentered="1"/>
  <pageMargins left="0" right="0" top="0" bottom="0" header="0" footer="0"/>
  <pageSetup paperSize="9" orientation="portrait" verticalDpi="200" r:id="rId1"/>
  <headerFooter alignWithMargins="0">
    <oddFooter>&amp;C&amp;"ＭＳ 明朝,標準"&amp;9&amp;K000000-国6-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24"/>
  </sheetPr>
  <dimension ref="A1:X206"/>
  <sheetViews>
    <sheetView showGridLines="0" showZeros="0" topLeftCell="A16" zoomScaleNormal="100" workbookViewId="0">
      <selection activeCell="AB30" sqref="AB30"/>
    </sheetView>
  </sheetViews>
  <sheetFormatPr defaultColWidth="13" defaultRowHeight="12"/>
  <cols>
    <col min="1" max="2" width="3.75" style="273" customWidth="1"/>
    <col min="3" max="24" width="3.625" style="273" customWidth="1"/>
    <col min="25" max="25" width="5.875" style="273" customWidth="1"/>
    <col min="26" max="26" width="4.125" style="273" bestFit="1" customWidth="1"/>
    <col min="27" max="16384" width="13" style="273"/>
  </cols>
  <sheetData>
    <row r="1" spans="1:24" ht="6" customHeight="1">
      <c r="A1" s="1100"/>
      <c r="B1" s="1100"/>
      <c r="C1" s="1100"/>
      <c r="D1" s="1100"/>
      <c r="E1" s="1100"/>
      <c r="F1" s="1100"/>
      <c r="G1" s="1100"/>
      <c r="H1" s="1100"/>
      <c r="I1" s="1100"/>
      <c r="J1" s="1100"/>
      <c r="K1" s="1100"/>
      <c r="L1" s="1100"/>
      <c r="M1" s="1100"/>
      <c r="N1" s="1100"/>
      <c r="O1" s="1100"/>
      <c r="P1" s="1100"/>
      <c r="Q1" s="1100"/>
      <c r="R1" s="1100"/>
      <c r="S1" s="1100"/>
      <c r="T1" s="1100"/>
      <c r="U1" s="1100"/>
      <c r="V1" s="1100"/>
      <c r="W1" s="1100"/>
      <c r="X1" s="1100"/>
    </row>
    <row r="2" spans="1:24" ht="16.5" customHeight="1" thickBot="1">
      <c r="A2" s="1155" t="s">
        <v>304</v>
      </c>
      <c r="B2" s="1155"/>
      <c r="C2" s="1155"/>
      <c r="D2" s="1155"/>
      <c r="E2" s="1155"/>
      <c r="F2" s="1155"/>
      <c r="G2" s="1155"/>
      <c r="H2" s="1155"/>
      <c r="I2" s="1155"/>
      <c r="J2" s="1155"/>
      <c r="K2" s="1155"/>
      <c r="L2" s="1155"/>
      <c r="M2" s="1155"/>
      <c r="N2" s="1155"/>
      <c r="O2" s="1155"/>
      <c r="P2" s="1155"/>
      <c r="Q2" s="1155"/>
      <c r="R2" s="1155"/>
      <c r="S2" s="1155"/>
      <c r="T2" s="1155"/>
      <c r="U2" s="1155"/>
      <c r="V2" s="1155"/>
      <c r="W2" s="1155"/>
      <c r="X2" s="1155"/>
    </row>
    <row r="3" spans="1:24" ht="16.5" customHeight="1" thickBot="1">
      <c r="A3" s="1171" t="s">
        <v>203</v>
      </c>
      <c r="B3" s="1174" t="s">
        <v>219</v>
      </c>
      <c r="C3" s="1175"/>
      <c r="D3" s="1175"/>
      <c r="E3" s="1175"/>
      <c r="F3" s="1176"/>
      <c r="G3" s="1177" t="s">
        <v>212</v>
      </c>
      <c r="H3" s="1175"/>
      <c r="I3" s="1175"/>
      <c r="J3" s="1175"/>
      <c r="K3" s="1176"/>
      <c r="L3" s="1178" t="s">
        <v>198</v>
      </c>
      <c r="M3" s="1175"/>
      <c r="N3" s="1175"/>
      <c r="O3" s="1175"/>
      <c r="P3" s="1175"/>
      <c r="Q3" s="1175"/>
      <c r="R3" s="1175"/>
      <c r="S3" s="1175"/>
      <c r="T3" s="1175"/>
      <c r="U3" s="1175"/>
      <c r="V3" s="1175"/>
      <c r="W3" s="1175"/>
      <c r="X3" s="1179"/>
    </row>
    <row r="4" spans="1:24" ht="16.5" customHeight="1">
      <c r="A4" s="1172"/>
      <c r="B4" s="1180" t="s">
        <v>223</v>
      </c>
      <c r="C4" s="1181"/>
      <c r="D4" s="1181"/>
      <c r="E4" s="1181"/>
      <c r="F4" s="1344"/>
      <c r="G4" s="1189"/>
      <c r="H4" s="1190"/>
      <c r="I4" s="1190"/>
      <c r="J4" s="1190"/>
      <c r="K4" s="1191"/>
      <c r="L4" s="1114"/>
      <c r="M4" s="1114"/>
      <c r="N4" s="1114"/>
      <c r="O4" s="1114"/>
      <c r="P4" s="1114"/>
      <c r="Q4" s="1114"/>
      <c r="R4" s="1114"/>
      <c r="S4" s="1114"/>
      <c r="T4" s="1114"/>
      <c r="U4" s="1114"/>
      <c r="V4" s="1114"/>
      <c r="W4" s="1114"/>
      <c r="X4" s="1115"/>
    </row>
    <row r="5" spans="1:24" ht="16.5" customHeight="1">
      <c r="A5" s="1172"/>
      <c r="B5" s="1183"/>
      <c r="C5" s="1184"/>
      <c r="D5" s="1184"/>
      <c r="E5" s="1184"/>
      <c r="F5" s="1345"/>
      <c r="G5" s="1192"/>
      <c r="H5" s="1193"/>
      <c r="I5" s="1193"/>
      <c r="J5" s="1193"/>
      <c r="K5" s="1194"/>
      <c r="L5" s="747"/>
      <c r="M5" s="747"/>
      <c r="N5" s="747"/>
      <c r="O5" s="747"/>
      <c r="P5" s="747"/>
      <c r="Q5" s="747"/>
      <c r="R5" s="747"/>
      <c r="S5" s="747"/>
      <c r="T5" s="747"/>
      <c r="U5" s="747"/>
      <c r="V5" s="747"/>
      <c r="W5" s="747"/>
      <c r="X5" s="748"/>
    </row>
    <row r="6" spans="1:24" ht="16.5" customHeight="1">
      <c r="A6" s="1172"/>
      <c r="B6" s="1183"/>
      <c r="C6" s="1184"/>
      <c r="D6" s="1184"/>
      <c r="E6" s="1184"/>
      <c r="F6" s="1345"/>
      <c r="G6" s="1192"/>
      <c r="H6" s="1193"/>
      <c r="I6" s="1193"/>
      <c r="J6" s="1193"/>
      <c r="K6" s="1194"/>
      <c r="L6" s="747"/>
      <c r="M6" s="747"/>
      <c r="N6" s="747"/>
      <c r="O6" s="747"/>
      <c r="P6" s="747"/>
      <c r="Q6" s="747"/>
      <c r="R6" s="747"/>
      <c r="S6" s="747"/>
      <c r="T6" s="747"/>
      <c r="U6" s="747"/>
      <c r="V6" s="747"/>
      <c r="W6" s="747"/>
      <c r="X6" s="748"/>
    </row>
    <row r="7" spans="1:24" ht="16.5" customHeight="1">
      <c r="A7" s="1172"/>
      <c r="B7" s="1183"/>
      <c r="C7" s="1184"/>
      <c r="D7" s="1184"/>
      <c r="E7" s="1184"/>
      <c r="F7" s="1345"/>
      <c r="G7" s="1192"/>
      <c r="H7" s="1193"/>
      <c r="I7" s="1193"/>
      <c r="J7" s="1193"/>
      <c r="K7" s="1194"/>
      <c r="L7" s="747"/>
      <c r="M7" s="747"/>
      <c r="N7" s="747"/>
      <c r="O7" s="747"/>
      <c r="P7" s="747"/>
      <c r="Q7" s="747"/>
      <c r="R7" s="747"/>
      <c r="S7" s="747"/>
      <c r="T7" s="747"/>
      <c r="U7" s="747"/>
      <c r="V7" s="747"/>
      <c r="W7" s="747"/>
      <c r="X7" s="748"/>
    </row>
    <row r="8" spans="1:24" ht="16.5" customHeight="1">
      <c r="A8" s="1172"/>
      <c r="B8" s="1183"/>
      <c r="C8" s="1184"/>
      <c r="D8" s="1184"/>
      <c r="E8" s="1184"/>
      <c r="F8" s="1345"/>
      <c r="G8" s="1192"/>
      <c r="H8" s="1193"/>
      <c r="I8" s="1193"/>
      <c r="J8" s="1193"/>
      <c r="K8" s="1194"/>
      <c r="L8" s="747"/>
      <c r="M8" s="747"/>
      <c r="N8" s="747"/>
      <c r="O8" s="747"/>
      <c r="P8" s="747"/>
      <c r="Q8" s="747"/>
      <c r="R8" s="747"/>
      <c r="S8" s="747"/>
      <c r="T8" s="747"/>
      <c r="U8" s="747"/>
      <c r="V8" s="747"/>
      <c r="W8" s="747"/>
      <c r="X8" s="748"/>
    </row>
    <row r="9" spans="1:24" ht="16.5" customHeight="1">
      <c r="A9" s="1172"/>
      <c r="B9" s="1183"/>
      <c r="C9" s="1184"/>
      <c r="D9" s="1184"/>
      <c r="E9" s="1184"/>
      <c r="F9" s="1345"/>
      <c r="G9" s="1192"/>
      <c r="H9" s="1193"/>
      <c r="I9" s="1193"/>
      <c r="J9" s="1193"/>
      <c r="K9" s="1194"/>
      <c r="L9" s="747"/>
      <c r="M9" s="747"/>
      <c r="N9" s="747"/>
      <c r="O9" s="747"/>
      <c r="P9" s="747"/>
      <c r="Q9" s="747"/>
      <c r="R9" s="747"/>
      <c r="S9" s="747"/>
      <c r="T9" s="747"/>
      <c r="U9" s="747"/>
      <c r="V9" s="747"/>
      <c r="W9" s="747"/>
      <c r="X9" s="748"/>
    </row>
    <row r="10" spans="1:24" ht="16.5" customHeight="1">
      <c r="A10" s="1172"/>
      <c r="B10" s="1186"/>
      <c r="C10" s="1187"/>
      <c r="D10" s="1187"/>
      <c r="E10" s="1187"/>
      <c r="F10" s="1346"/>
      <c r="G10" s="1195"/>
      <c r="H10" s="1196"/>
      <c r="I10" s="1196"/>
      <c r="J10" s="1196"/>
      <c r="K10" s="1197"/>
      <c r="L10" s="1347"/>
      <c r="M10" s="1347"/>
      <c r="N10" s="1347"/>
      <c r="O10" s="1347"/>
      <c r="P10" s="1347"/>
      <c r="Q10" s="1347"/>
      <c r="R10" s="1347"/>
      <c r="S10" s="1347"/>
      <c r="T10" s="1347"/>
      <c r="U10" s="1347"/>
      <c r="V10" s="1347"/>
      <c r="W10" s="1347"/>
      <c r="X10" s="1348"/>
    </row>
    <row r="11" spans="1:24" ht="16.5" customHeight="1">
      <c r="A11" s="1172"/>
      <c r="B11" s="1349" t="s">
        <v>222</v>
      </c>
      <c r="C11" s="1350"/>
      <c r="D11" s="1350"/>
      <c r="E11" s="1350"/>
      <c r="F11" s="1351"/>
      <c r="G11" s="1354"/>
      <c r="H11" s="1355"/>
      <c r="I11" s="1355"/>
      <c r="J11" s="1355"/>
      <c r="K11" s="1356"/>
      <c r="L11" s="1357"/>
      <c r="M11" s="1358"/>
      <c r="N11" s="1358"/>
      <c r="O11" s="1358"/>
      <c r="P11" s="1358"/>
      <c r="Q11" s="1358"/>
      <c r="R11" s="1358"/>
      <c r="S11" s="1358"/>
      <c r="T11" s="1358"/>
      <c r="U11" s="1358"/>
      <c r="V11" s="1358"/>
      <c r="W11" s="1358"/>
      <c r="X11" s="1359"/>
    </row>
    <row r="12" spans="1:24" ht="16.5" customHeight="1">
      <c r="A12" s="1172"/>
      <c r="B12" s="1201"/>
      <c r="C12" s="1202"/>
      <c r="D12" s="1202"/>
      <c r="E12" s="1202"/>
      <c r="F12" s="1352"/>
      <c r="G12" s="1254"/>
      <c r="H12" s="1255"/>
      <c r="I12" s="1255"/>
      <c r="J12" s="1255"/>
      <c r="K12" s="1256"/>
      <c r="L12" s="1263"/>
      <c r="M12" s="1264"/>
      <c r="N12" s="1264"/>
      <c r="O12" s="1264"/>
      <c r="P12" s="1264"/>
      <c r="Q12" s="1264"/>
      <c r="R12" s="1264"/>
      <c r="S12" s="1264"/>
      <c r="T12" s="1264"/>
      <c r="U12" s="1264"/>
      <c r="V12" s="1264"/>
      <c r="W12" s="1264"/>
      <c r="X12" s="1265"/>
    </row>
    <row r="13" spans="1:24" ht="16.5" customHeight="1">
      <c r="A13" s="1172"/>
      <c r="B13" s="1201"/>
      <c r="C13" s="1202"/>
      <c r="D13" s="1202"/>
      <c r="E13" s="1202"/>
      <c r="F13" s="1352"/>
      <c r="G13" s="1254"/>
      <c r="H13" s="1255"/>
      <c r="I13" s="1255"/>
      <c r="J13" s="1255"/>
      <c r="K13" s="1256"/>
      <c r="L13" s="1263"/>
      <c r="M13" s="1264"/>
      <c r="N13" s="1264"/>
      <c r="O13" s="1264"/>
      <c r="P13" s="1264"/>
      <c r="Q13" s="1264"/>
      <c r="R13" s="1264"/>
      <c r="S13" s="1264"/>
      <c r="T13" s="1264"/>
      <c r="U13" s="1264"/>
      <c r="V13" s="1264"/>
      <c r="W13" s="1264"/>
      <c r="X13" s="1265"/>
    </row>
    <row r="14" spans="1:24" ht="16.5" customHeight="1">
      <c r="A14" s="1172"/>
      <c r="B14" s="1201"/>
      <c r="C14" s="1202"/>
      <c r="D14" s="1202"/>
      <c r="E14" s="1202"/>
      <c r="F14" s="1352"/>
      <c r="G14" s="1254"/>
      <c r="H14" s="1255"/>
      <c r="I14" s="1255"/>
      <c r="J14" s="1255"/>
      <c r="K14" s="1256"/>
      <c r="L14" s="1263"/>
      <c r="M14" s="1264"/>
      <c r="N14" s="1264"/>
      <c r="O14" s="1264"/>
      <c r="P14" s="1264"/>
      <c r="Q14" s="1264"/>
      <c r="R14" s="1264"/>
      <c r="S14" s="1264"/>
      <c r="T14" s="1264"/>
      <c r="U14" s="1264"/>
      <c r="V14" s="1264"/>
      <c r="W14" s="1264"/>
      <c r="X14" s="1265"/>
    </row>
    <row r="15" spans="1:24" ht="16.5" customHeight="1">
      <c r="A15" s="1172"/>
      <c r="B15" s="1201"/>
      <c r="C15" s="1202"/>
      <c r="D15" s="1202"/>
      <c r="E15" s="1202"/>
      <c r="F15" s="1352"/>
      <c r="G15" s="1254"/>
      <c r="H15" s="1255"/>
      <c r="I15" s="1255"/>
      <c r="J15" s="1255"/>
      <c r="K15" s="1256"/>
      <c r="L15" s="1263"/>
      <c r="M15" s="1264"/>
      <c r="N15" s="1264"/>
      <c r="O15" s="1264"/>
      <c r="P15" s="1264"/>
      <c r="Q15" s="1264"/>
      <c r="R15" s="1264"/>
      <c r="S15" s="1264"/>
      <c r="T15" s="1264"/>
      <c r="U15" s="1264"/>
      <c r="V15" s="1264"/>
      <c r="W15" s="1264"/>
      <c r="X15" s="1265"/>
    </row>
    <row r="16" spans="1:24" ht="16.5" customHeight="1">
      <c r="A16" s="1172"/>
      <c r="B16" s="1201"/>
      <c r="C16" s="1202"/>
      <c r="D16" s="1202"/>
      <c r="E16" s="1202"/>
      <c r="F16" s="1352"/>
      <c r="G16" s="1254"/>
      <c r="H16" s="1255"/>
      <c r="I16" s="1255"/>
      <c r="J16" s="1255"/>
      <c r="K16" s="1256"/>
      <c r="L16" s="1263"/>
      <c r="M16" s="1264"/>
      <c r="N16" s="1264"/>
      <c r="O16" s="1264"/>
      <c r="P16" s="1264"/>
      <c r="Q16" s="1264"/>
      <c r="R16" s="1264"/>
      <c r="S16" s="1264"/>
      <c r="T16" s="1264"/>
      <c r="U16" s="1264"/>
      <c r="V16" s="1264"/>
      <c r="W16" s="1264"/>
      <c r="X16" s="1265"/>
    </row>
    <row r="17" spans="1:24" ht="16.5" customHeight="1">
      <c r="A17" s="1172"/>
      <c r="B17" s="1204"/>
      <c r="C17" s="1205"/>
      <c r="D17" s="1205"/>
      <c r="E17" s="1205"/>
      <c r="F17" s="1353"/>
      <c r="G17" s="1257"/>
      <c r="H17" s="1258"/>
      <c r="I17" s="1258"/>
      <c r="J17" s="1258"/>
      <c r="K17" s="1259"/>
      <c r="L17" s="1266"/>
      <c r="M17" s="1267"/>
      <c r="N17" s="1267"/>
      <c r="O17" s="1267"/>
      <c r="P17" s="1267"/>
      <c r="Q17" s="1267"/>
      <c r="R17" s="1267"/>
      <c r="S17" s="1267"/>
      <c r="T17" s="1267"/>
      <c r="U17" s="1267"/>
      <c r="V17" s="1267"/>
      <c r="W17" s="1267"/>
      <c r="X17" s="1268"/>
    </row>
    <row r="18" spans="1:24" ht="16.5" customHeight="1">
      <c r="A18" s="1172"/>
      <c r="B18" s="1337" t="s">
        <v>220</v>
      </c>
      <c r="C18" s="1135"/>
      <c r="D18" s="1135"/>
      <c r="E18" s="1135"/>
      <c r="F18" s="1136"/>
      <c r="G18" s="1125"/>
      <c r="H18" s="1126"/>
      <c r="I18" s="1126"/>
      <c r="J18" s="1126"/>
      <c r="K18" s="1385"/>
      <c r="L18" s="769"/>
      <c r="M18" s="770"/>
      <c r="N18" s="770"/>
      <c r="O18" s="770"/>
      <c r="P18" s="770"/>
      <c r="Q18" s="770"/>
      <c r="R18" s="770"/>
      <c r="S18" s="770"/>
      <c r="T18" s="770"/>
      <c r="U18" s="770"/>
      <c r="V18" s="770"/>
      <c r="W18" s="770"/>
      <c r="X18" s="771"/>
    </row>
    <row r="19" spans="1:24" ht="16.5" customHeight="1">
      <c r="A19" s="1172"/>
      <c r="B19" s="1338"/>
      <c r="C19" s="954"/>
      <c r="D19" s="954"/>
      <c r="E19" s="954"/>
      <c r="F19" s="1339"/>
      <c r="G19" s="1128"/>
      <c r="H19" s="1129"/>
      <c r="I19" s="1129"/>
      <c r="J19" s="1129"/>
      <c r="K19" s="1386"/>
      <c r="L19" s="759"/>
      <c r="M19" s="760"/>
      <c r="N19" s="760"/>
      <c r="O19" s="760"/>
      <c r="P19" s="760"/>
      <c r="Q19" s="760"/>
      <c r="R19" s="760"/>
      <c r="S19" s="760"/>
      <c r="T19" s="760"/>
      <c r="U19" s="760"/>
      <c r="V19" s="760"/>
      <c r="W19" s="760"/>
      <c r="X19" s="761"/>
    </row>
    <row r="20" spans="1:24" ht="16.5" customHeight="1">
      <c r="A20" s="1172"/>
      <c r="B20" s="1338"/>
      <c r="C20" s="954"/>
      <c r="D20" s="954"/>
      <c r="E20" s="954"/>
      <c r="F20" s="1339"/>
      <c r="G20" s="1128"/>
      <c r="H20" s="1129"/>
      <c r="I20" s="1129"/>
      <c r="J20" s="1129"/>
      <c r="K20" s="1386"/>
      <c r="L20" s="759"/>
      <c r="M20" s="760"/>
      <c r="N20" s="760"/>
      <c r="O20" s="760"/>
      <c r="P20" s="760"/>
      <c r="Q20" s="760"/>
      <c r="R20" s="760"/>
      <c r="S20" s="760"/>
      <c r="T20" s="760"/>
      <c r="U20" s="760"/>
      <c r="V20" s="760"/>
      <c r="W20" s="760"/>
      <c r="X20" s="761"/>
    </row>
    <row r="21" spans="1:24" ht="16.5" customHeight="1">
      <c r="A21" s="1172"/>
      <c r="B21" s="1338"/>
      <c r="C21" s="954"/>
      <c r="D21" s="954"/>
      <c r="E21" s="954"/>
      <c r="F21" s="1339"/>
      <c r="G21" s="1128"/>
      <c r="H21" s="1129"/>
      <c r="I21" s="1129"/>
      <c r="J21" s="1129"/>
      <c r="K21" s="1386"/>
      <c r="L21" s="759"/>
      <c r="M21" s="760"/>
      <c r="N21" s="760"/>
      <c r="O21" s="760"/>
      <c r="P21" s="760"/>
      <c r="Q21" s="760"/>
      <c r="R21" s="760"/>
      <c r="S21" s="760"/>
      <c r="T21" s="760"/>
      <c r="U21" s="760"/>
      <c r="V21" s="760"/>
      <c r="W21" s="760"/>
      <c r="X21" s="761"/>
    </row>
    <row r="22" spans="1:24" ht="16.5" customHeight="1">
      <c r="A22" s="1172"/>
      <c r="B22" s="1338"/>
      <c r="C22" s="954"/>
      <c r="D22" s="954"/>
      <c r="E22" s="954"/>
      <c r="F22" s="1339"/>
      <c r="G22" s="1128"/>
      <c r="H22" s="1129"/>
      <c r="I22" s="1129"/>
      <c r="J22" s="1129"/>
      <c r="K22" s="1386"/>
      <c r="L22" s="759"/>
      <c r="M22" s="760"/>
      <c r="N22" s="760"/>
      <c r="O22" s="760"/>
      <c r="P22" s="760"/>
      <c r="Q22" s="760"/>
      <c r="R22" s="760"/>
      <c r="S22" s="760"/>
      <c r="T22" s="760"/>
      <c r="U22" s="760"/>
      <c r="V22" s="760"/>
      <c r="W22" s="760"/>
      <c r="X22" s="761"/>
    </row>
    <row r="23" spans="1:24" ht="16.5" customHeight="1">
      <c r="A23" s="1172"/>
      <c r="B23" s="1337" t="s">
        <v>221</v>
      </c>
      <c r="C23" s="1135"/>
      <c r="D23" s="1135"/>
      <c r="E23" s="1135"/>
      <c r="F23" s="1136"/>
      <c r="G23" s="1125"/>
      <c r="H23" s="1126"/>
      <c r="I23" s="1126"/>
      <c r="J23" s="1126"/>
      <c r="K23" s="1385"/>
      <c r="L23" s="769"/>
      <c r="M23" s="770"/>
      <c r="N23" s="770"/>
      <c r="O23" s="770"/>
      <c r="P23" s="770"/>
      <c r="Q23" s="770"/>
      <c r="R23" s="770"/>
      <c r="S23" s="770"/>
      <c r="T23" s="770"/>
      <c r="U23" s="770"/>
      <c r="V23" s="770"/>
      <c r="W23" s="770"/>
      <c r="X23" s="771"/>
    </row>
    <row r="24" spans="1:24" ht="16.5" customHeight="1">
      <c r="A24" s="1172"/>
      <c r="B24" s="1338"/>
      <c r="C24" s="954"/>
      <c r="D24" s="954"/>
      <c r="E24" s="954"/>
      <c r="F24" s="1339"/>
      <c r="G24" s="1128"/>
      <c r="H24" s="1129"/>
      <c r="I24" s="1129"/>
      <c r="J24" s="1129"/>
      <c r="K24" s="1386"/>
      <c r="L24" s="759"/>
      <c r="M24" s="760"/>
      <c r="N24" s="760"/>
      <c r="O24" s="760"/>
      <c r="P24" s="760"/>
      <c r="Q24" s="760"/>
      <c r="R24" s="760"/>
      <c r="S24" s="760"/>
      <c r="T24" s="760"/>
      <c r="U24" s="760"/>
      <c r="V24" s="760"/>
      <c r="W24" s="760"/>
      <c r="X24" s="761"/>
    </row>
    <row r="25" spans="1:24" ht="16.5" customHeight="1">
      <c r="A25" s="1172"/>
      <c r="B25" s="1338"/>
      <c r="C25" s="954"/>
      <c r="D25" s="954"/>
      <c r="E25" s="954"/>
      <c r="F25" s="1339"/>
      <c r="G25" s="1128"/>
      <c r="H25" s="1129"/>
      <c r="I25" s="1129"/>
      <c r="J25" s="1129"/>
      <c r="K25" s="1386"/>
      <c r="L25" s="759"/>
      <c r="M25" s="760"/>
      <c r="N25" s="760"/>
      <c r="O25" s="760"/>
      <c r="P25" s="760"/>
      <c r="Q25" s="760"/>
      <c r="R25" s="760"/>
      <c r="S25" s="760"/>
      <c r="T25" s="760"/>
      <c r="U25" s="760"/>
      <c r="V25" s="760"/>
      <c r="W25" s="760"/>
      <c r="X25" s="761"/>
    </row>
    <row r="26" spans="1:24" ht="16.5" customHeight="1">
      <c r="A26" s="1172"/>
      <c r="B26" s="1338"/>
      <c r="C26" s="954"/>
      <c r="D26" s="954"/>
      <c r="E26" s="954"/>
      <c r="F26" s="1339"/>
      <c r="G26" s="1128"/>
      <c r="H26" s="1129"/>
      <c r="I26" s="1129"/>
      <c r="J26" s="1129"/>
      <c r="K26" s="1386"/>
      <c r="L26" s="759"/>
      <c r="M26" s="760"/>
      <c r="N26" s="760"/>
      <c r="O26" s="760"/>
      <c r="P26" s="760"/>
      <c r="Q26" s="760"/>
      <c r="R26" s="760"/>
      <c r="S26" s="760"/>
      <c r="T26" s="760"/>
      <c r="U26" s="760"/>
      <c r="V26" s="760"/>
      <c r="W26" s="760"/>
      <c r="X26" s="761"/>
    </row>
    <row r="27" spans="1:24" ht="16.5" customHeight="1">
      <c r="A27" s="1172"/>
      <c r="B27" s="1340"/>
      <c r="C27" s="1138"/>
      <c r="D27" s="1138"/>
      <c r="E27" s="1138"/>
      <c r="F27" s="1139"/>
      <c r="G27" s="1128"/>
      <c r="H27" s="1129"/>
      <c r="I27" s="1129"/>
      <c r="J27" s="1129"/>
      <c r="K27" s="1386"/>
      <c r="L27" s="759"/>
      <c r="M27" s="760"/>
      <c r="N27" s="760"/>
      <c r="O27" s="760"/>
      <c r="P27" s="760"/>
      <c r="Q27" s="760"/>
      <c r="R27" s="760"/>
      <c r="S27" s="760"/>
      <c r="T27" s="760"/>
      <c r="U27" s="760"/>
      <c r="V27" s="760"/>
      <c r="W27" s="760"/>
      <c r="X27" s="761"/>
    </row>
    <row r="28" spans="1:24" ht="16.5" customHeight="1">
      <c r="A28" s="1172"/>
      <c r="B28" s="1341" t="s">
        <v>224</v>
      </c>
      <c r="C28" s="1342"/>
      <c r="D28" s="1342"/>
      <c r="E28" s="1342"/>
      <c r="F28" s="1343"/>
      <c r="G28" s="1125"/>
      <c r="H28" s="1126"/>
      <c r="I28" s="1126"/>
      <c r="J28" s="1126"/>
      <c r="K28" s="1385"/>
      <c r="L28" s="769"/>
      <c r="M28" s="770"/>
      <c r="N28" s="770"/>
      <c r="O28" s="770"/>
      <c r="P28" s="770"/>
      <c r="Q28" s="770"/>
      <c r="R28" s="770"/>
      <c r="S28" s="770"/>
      <c r="T28" s="770"/>
      <c r="U28" s="770"/>
      <c r="V28" s="770"/>
      <c r="W28" s="770"/>
      <c r="X28" s="771"/>
    </row>
    <row r="29" spans="1:24" ht="16.5" customHeight="1">
      <c r="A29" s="1172"/>
      <c r="B29" s="1341"/>
      <c r="C29" s="1342"/>
      <c r="D29" s="1342"/>
      <c r="E29" s="1342"/>
      <c r="F29" s="1343"/>
      <c r="G29" s="1128"/>
      <c r="H29" s="1129"/>
      <c r="I29" s="1129"/>
      <c r="J29" s="1129"/>
      <c r="K29" s="1386"/>
      <c r="L29" s="759"/>
      <c r="M29" s="760"/>
      <c r="N29" s="760"/>
      <c r="O29" s="760"/>
      <c r="P29" s="760"/>
      <c r="Q29" s="760"/>
      <c r="R29" s="760"/>
      <c r="S29" s="760"/>
      <c r="T29" s="760"/>
      <c r="U29" s="760"/>
      <c r="V29" s="760"/>
      <c r="W29" s="760"/>
      <c r="X29" s="761"/>
    </row>
    <row r="30" spans="1:24" ht="17.100000000000001" customHeight="1">
      <c r="A30" s="1172"/>
      <c r="B30" s="1341"/>
      <c r="C30" s="1342"/>
      <c r="D30" s="1342"/>
      <c r="E30" s="1342"/>
      <c r="F30" s="1343"/>
      <c r="G30" s="1128"/>
      <c r="H30" s="1129"/>
      <c r="I30" s="1129"/>
      <c r="J30" s="1129"/>
      <c r="K30" s="1386"/>
      <c r="L30" s="759"/>
      <c r="M30" s="760"/>
      <c r="N30" s="760"/>
      <c r="O30" s="760"/>
      <c r="P30" s="760"/>
      <c r="Q30" s="760"/>
      <c r="R30" s="760"/>
      <c r="S30" s="760"/>
      <c r="T30" s="760"/>
      <c r="U30" s="760"/>
      <c r="V30" s="760"/>
      <c r="W30" s="760"/>
      <c r="X30" s="761"/>
    </row>
    <row r="31" spans="1:24" ht="17.100000000000001" customHeight="1">
      <c r="A31" s="1172"/>
      <c r="B31" s="1341"/>
      <c r="C31" s="1342"/>
      <c r="D31" s="1342"/>
      <c r="E31" s="1342"/>
      <c r="F31" s="1343"/>
      <c r="G31" s="1128"/>
      <c r="H31" s="1129"/>
      <c r="I31" s="1129"/>
      <c r="J31" s="1129"/>
      <c r="K31" s="1386"/>
      <c r="L31" s="759"/>
      <c r="M31" s="760"/>
      <c r="N31" s="760"/>
      <c r="O31" s="760"/>
      <c r="P31" s="760"/>
      <c r="Q31" s="760"/>
      <c r="R31" s="760"/>
      <c r="S31" s="760"/>
      <c r="T31" s="760"/>
      <c r="U31" s="760"/>
      <c r="V31" s="760"/>
      <c r="W31" s="760"/>
      <c r="X31" s="761"/>
    </row>
    <row r="32" spans="1:24" ht="17.100000000000001" customHeight="1">
      <c r="A32" s="1172"/>
      <c r="B32" s="1341"/>
      <c r="C32" s="1342"/>
      <c r="D32" s="1342"/>
      <c r="E32" s="1342"/>
      <c r="F32" s="1343"/>
      <c r="G32" s="1128"/>
      <c r="H32" s="1129"/>
      <c r="I32" s="1129"/>
      <c r="J32" s="1129"/>
      <c r="K32" s="1386"/>
      <c r="L32" s="759"/>
      <c r="M32" s="760"/>
      <c r="N32" s="760"/>
      <c r="O32" s="760"/>
      <c r="P32" s="760"/>
      <c r="Q32" s="760"/>
      <c r="R32" s="760"/>
      <c r="S32" s="760"/>
      <c r="T32" s="760"/>
      <c r="U32" s="760"/>
      <c r="V32" s="760"/>
      <c r="W32" s="760"/>
      <c r="X32" s="761"/>
    </row>
    <row r="33" spans="1:24" ht="17.100000000000001" customHeight="1">
      <c r="A33" s="1172"/>
      <c r="B33" s="1390" t="s">
        <v>225</v>
      </c>
      <c r="C33" s="1391"/>
      <c r="D33" s="1391"/>
      <c r="E33" s="1391"/>
      <c r="F33" s="1392"/>
      <c r="G33" s="1125"/>
      <c r="H33" s="1126"/>
      <c r="I33" s="1126"/>
      <c r="J33" s="1126"/>
      <c r="K33" s="1385"/>
      <c r="L33" s="769"/>
      <c r="M33" s="770"/>
      <c r="N33" s="770"/>
      <c r="O33" s="770"/>
      <c r="P33" s="770"/>
      <c r="Q33" s="770"/>
      <c r="R33" s="770"/>
      <c r="S33" s="770"/>
      <c r="T33" s="770"/>
      <c r="U33" s="770"/>
      <c r="V33" s="770"/>
      <c r="W33" s="770"/>
      <c r="X33" s="771"/>
    </row>
    <row r="34" spans="1:24" ht="17.100000000000001" customHeight="1">
      <c r="A34" s="1172"/>
      <c r="B34" s="1341"/>
      <c r="C34" s="936"/>
      <c r="D34" s="936"/>
      <c r="E34" s="936"/>
      <c r="F34" s="1393"/>
      <c r="G34" s="1128"/>
      <c r="H34" s="1129"/>
      <c r="I34" s="1129"/>
      <c r="J34" s="1129"/>
      <c r="K34" s="1386"/>
      <c r="L34" s="759"/>
      <c r="M34" s="760"/>
      <c r="N34" s="760"/>
      <c r="O34" s="760"/>
      <c r="P34" s="760"/>
      <c r="Q34" s="760"/>
      <c r="R34" s="760"/>
      <c r="S34" s="760"/>
      <c r="T34" s="760"/>
      <c r="U34" s="760"/>
      <c r="V34" s="760"/>
      <c r="W34" s="760"/>
      <c r="X34" s="761"/>
    </row>
    <row r="35" spans="1:24" ht="16.5" customHeight="1">
      <c r="A35" s="1172"/>
      <c r="B35" s="1394"/>
      <c r="C35" s="936"/>
      <c r="D35" s="936"/>
      <c r="E35" s="936"/>
      <c r="F35" s="1393"/>
      <c r="G35" s="1128"/>
      <c r="H35" s="1129"/>
      <c r="I35" s="1129"/>
      <c r="J35" s="1129"/>
      <c r="K35" s="1386"/>
      <c r="L35" s="759"/>
      <c r="M35" s="760"/>
      <c r="N35" s="760"/>
      <c r="O35" s="760"/>
      <c r="P35" s="760"/>
      <c r="Q35" s="760"/>
      <c r="R35" s="760"/>
      <c r="S35" s="760"/>
      <c r="T35" s="760"/>
      <c r="U35" s="760"/>
      <c r="V35" s="760"/>
      <c r="W35" s="760"/>
      <c r="X35" s="761"/>
    </row>
    <row r="36" spans="1:24" ht="17.100000000000001" customHeight="1">
      <c r="A36" s="1172"/>
      <c r="B36" s="1394"/>
      <c r="C36" s="936"/>
      <c r="D36" s="936"/>
      <c r="E36" s="936"/>
      <c r="F36" s="1393"/>
      <c r="G36" s="1128"/>
      <c r="H36" s="1129"/>
      <c r="I36" s="1129"/>
      <c r="J36" s="1129"/>
      <c r="K36" s="1386"/>
      <c r="L36" s="759"/>
      <c r="M36" s="760"/>
      <c r="N36" s="760"/>
      <c r="O36" s="760"/>
      <c r="P36" s="760"/>
      <c r="Q36" s="760"/>
      <c r="R36" s="760"/>
      <c r="S36" s="760"/>
      <c r="T36" s="760"/>
      <c r="U36" s="760"/>
      <c r="V36" s="760"/>
      <c r="W36" s="760"/>
      <c r="X36" s="761"/>
    </row>
    <row r="37" spans="1:24" ht="17.100000000000001" customHeight="1">
      <c r="A37" s="1172"/>
      <c r="B37" s="1395"/>
      <c r="C37" s="1396"/>
      <c r="D37" s="1396"/>
      <c r="E37" s="1396"/>
      <c r="F37" s="1397"/>
      <c r="G37" s="1131"/>
      <c r="H37" s="1132"/>
      <c r="I37" s="1132"/>
      <c r="J37" s="1132"/>
      <c r="K37" s="1398"/>
      <c r="L37" s="1387"/>
      <c r="M37" s="1388"/>
      <c r="N37" s="1388"/>
      <c r="O37" s="1388"/>
      <c r="P37" s="1388"/>
      <c r="Q37" s="1388"/>
      <c r="R37" s="1388"/>
      <c r="S37" s="1388"/>
      <c r="T37" s="1388"/>
      <c r="U37" s="1388"/>
      <c r="V37" s="1388"/>
      <c r="W37" s="1388"/>
      <c r="X37" s="1389"/>
    </row>
    <row r="38" spans="1:24" ht="17.100000000000001" customHeight="1" thickBot="1">
      <c r="A38" s="1172"/>
      <c r="B38" s="1301" t="s">
        <v>207</v>
      </c>
      <c r="C38" s="1302"/>
      <c r="D38" s="1302"/>
      <c r="E38" s="1302"/>
      <c r="F38" s="1303"/>
      <c r="G38" s="1304">
        <f>SUM(G4:K37)</f>
        <v>0</v>
      </c>
      <c r="H38" s="1305"/>
      <c r="I38" s="1305"/>
      <c r="J38" s="1305"/>
      <c r="K38" s="1306"/>
      <c r="L38" s="1382"/>
      <c r="M38" s="1383"/>
      <c r="N38" s="1383"/>
      <c r="O38" s="1383"/>
      <c r="P38" s="1383"/>
      <c r="Q38" s="1383"/>
      <c r="R38" s="1383"/>
      <c r="S38" s="1383"/>
      <c r="T38" s="1383"/>
      <c r="U38" s="1383"/>
      <c r="V38" s="1383"/>
      <c r="W38" s="1383"/>
      <c r="X38" s="1384"/>
    </row>
    <row r="39" spans="1:24" ht="17.100000000000001" customHeight="1">
      <c r="A39" s="1172"/>
      <c r="B39" s="1362" t="s">
        <v>226</v>
      </c>
      <c r="C39" s="1363"/>
      <c r="D39" s="1363"/>
      <c r="E39" s="1363"/>
      <c r="F39" s="1364"/>
      <c r="G39" s="1368"/>
      <c r="H39" s="1369"/>
      <c r="I39" s="1369"/>
      <c r="J39" s="1369"/>
      <c r="K39" s="1370"/>
      <c r="L39" s="757"/>
      <c r="M39" s="757"/>
      <c r="N39" s="757"/>
      <c r="O39" s="757"/>
      <c r="P39" s="757"/>
      <c r="Q39" s="757"/>
      <c r="R39" s="757"/>
      <c r="S39" s="757"/>
      <c r="T39" s="757"/>
      <c r="U39" s="757"/>
      <c r="V39" s="757"/>
      <c r="W39" s="757"/>
      <c r="X39" s="758"/>
    </row>
    <row r="40" spans="1:24" ht="17.100000000000001" customHeight="1">
      <c r="A40" s="1172"/>
      <c r="B40" s="1338"/>
      <c r="C40" s="954"/>
      <c r="D40" s="954"/>
      <c r="E40" s="954"/>
      <c r="F40" s="1339"/>
      <c r="G40" s="1371"/>
      <c r="H40" s="1372"/>
      <c r="I40" s="1372"/>
      <c r="J40" s="1372"/>
      <c r="K40" s="1373"/>
      <c r="L40" s="760"/>
      <c r="M40" s="760"/>
      <c r="N40" s="760"/>
      <c r="O40" s="760"/>
      <c r="P40" s="760"/>
      <c r="Q40" s="760"/>
      <c r="R40" s="760"/>
      <c r="S40" s="760"/>
      <c r="T40" s="760"/>
      <c r="U40" s="760"/>
      <c r="V40" s="760"/>
      <c r="W40" s="760"/>
      <c r="X40" s="761"/>
    </row>
    <row r="41" spans="1:24" ht="17.100000000000001" customHeight="1">
      <c r="A41" s="1172"/>
      <c r="B41" s="1338"/>
      <c r="C41" s="954"/>
      <c r="D41" s="954"/>
      <c r="E41" s="954"/>
      <c r="F41" s="1339"/>
      <c r="G41" s="1371"/>
      <c r="H41" s="1372"/>
      <c r="I41" s="1372"/>
      <c r="J41" s="1372"/>
      <c r="K41" s="1373"/>
      <c r="L41" s="760"/>
      <c r="M41" s="760"/>
      <c r="N41" s="760"/>
      <c r="O41" s="760"/>
      <c r="P41" s="760"/>
      <c r="Q41" s="760"/>
      <c r="R41" s="760"/>
      <c r="S41" s="760"/>
      <c r="T41" s="760"/>
      <c r="U41" s="760"/>
      <c r="V41" s="760"/>
      <c r="W41" s="760"/>
      <c r="X41" s="761"/>
    </row>
    <row r="42" spans="1:24" ht="17.100000000000001" customHeight="1">
      <c r="A42" s="1172"/>
      <c r="B42" s="1338"/>
      <c r="C42" s="954"/>
      <c r="D42" s="954"/>
      <c r="E42" s="954"/>
      <c r="F42" s="1339"/>
      <c r="G42" s="1371"/>
      <c r="H42" s="1372"/>
      <c r="I42" s="1372"/>
      <c r="J42" s="1372"/>
      <c r="K42" s="1373"/>
      <c r="L42" s="760"/>
      <c r="M42" s="760"/>
      <c r="N42" s="760"/>
      <c r="O42" s="760"/>
      <c r="P42" s="760"/>
      <c r="Q42" s="760"/>
      <c r="R42" s="760"/>
      <c r="S42" s="760"/>
      <c r="T42" s="760"/>
      <c r="U42" s="760"/>
      <c r="V42" s="760"/>
      <c r="W42" s="760"/>
      <c r="X42" s="761"/>
    </row>
    <row r="43" spans="1:24" ht="17.100000000000001" customHeight="1">
      <c r="A43" s="1172"/>
      <c r="B43" s="1338"/>
      <c r="C43" s="954"/>
      <c r="D43" s="954"/>
      <c r="E43" s="954"/>
      <c r="F43" s="1339"/>
      <c r="G43" s="1371"/>
      <c r="H43" s="1372"/>
      <c r="I43" s="1372"/>
      <c r="J43" s="1372"/>
      <c r="K43" s="1373"/>
      <c r="L43" s="760"/>
      <c r="M43" s="760"/>
      <c r="N43" s="760"/>
      <c r="O43" s="760"/>
      <c r="P43" s="760"/>
      <c r="Q43" s="760"/>
      <c r="R43" s="760"/>
      <c r="S43" s="760"/>
      <c r="T43" s="760"/>
      <c r="U43" s="760"/>
      <c r="V43" s="760"/>
      <c r="W43" s="760"/>
      <c r="X43" s="761"/>
    </row>
    <row r="44" spans="1:24" ht="17.100000000000001" customHeight="1">
      <c r="A44" s="1172"/>
      <c r="B44" s="1338"/>
      <c r="C44" s="954"/>
      <c r="D44" s="954"/>
      <c r="E44" s="954"/>
      <c r="F44" s="1339"/>
      <c r="G44" s="1371"/>
      <c r="H44" s="1372"/>
      <c r="I44" s="1372"/>
      <c r="J44" s="1372"/>
      <c r="K44" s="1373"/>
      <c r="L44" s="760"/>
      <c r="M44" s="760"/>
      <c r="N44" s="760"/>
      <c r="O44" s="760"/>
      <c r="P44" s="760"/>
      <c r="Q44" s="760"/>
      <c r="R44" s="760"/>
      <c r="S44" s="760"/>
      <c r="T44" s="760"/>
      <c r="U44" s="760"/>
      <c r="V44" s="760"/>
      <c r="W44" s="760"/>
      <c r="X44" s="761"/>
    </row>
    <row r="45" spans="1:24" ht="17.100000000000001" customHeight="1">
      <c r="A45" s="1172"/>
      <c r="B45" s="1365"/>
      <c r="C45" s="1366"/>
      <c r="D45" s="1366"/>
      <c r="E45" s="1366"/>
      <c r="F45" s="1367"/>
      <c r="G45" s="1374"/>
      <c r="H45" s="1375"/>
      <c r="I45" s="1375"/>
      <c r="J45" s="1375"/>
      <c r="K45" s="1376"/>
      <c r="L45" s="1347"/>
      <c r="M45" s="1347"/>
      <c r="N45" s="1347"/>
      <c r="O45" s="1347"/>
      <c r="P45" s="1347"/>
      <c r="Q45" s="1347"/>
      <c r="R45" s="1347"/>
      <c r="S45" s="1347"/>
      <c r="T45" s="1347"/>
      <c r="U45" s="1347"/>
      <c r="V45" s="1347"/>
      <c r="W45" s="1347"/>
      <c r="X45" s="1348"/>
    </row>
    <row r="46" spans="1:24" ht="17.100000000000001" customHeight="1" thickBot="1">
      <c r="A46" s="1172"/>
      <c r="B46" s="958" t="s">
        <v>208</v>
      </c>
      <c r="C46" s="959"/>
      <c r="D46" s="959"/>
      <c r="E46" s="959"/>
      <c r="F46" s="959"/>
      <c r="G46" s="1377">
        <f>G39</f>
        <v>0</v>
      </c>
      <c r="H46" s="1378"/>
      <c r="I46" s="1378"/>
      <c r="J46" s="1378"/>
      <c r="K46" s="1378"/>
      <c r="L46" s="1379"/>
      <c r="M46" s="1380"/>
      <c r="N46" s="1380"/>
      <c r="O46" s="1380"/>
      <c r="P46" s="1380"/>
      <c r="Q46" s="1380"/>
      <c r="R46" s="1380"/>
      <c r="S46" s="1380"/>
      <c r="T46" s="1380"/>
      <c r="U46" s="1380"/>
      <c r="V46" s="1380"/>
      <c r="W46" s="1380"/>
      <c r="X46" s="1381"/>
    </row>
    <row r="47" spans="1:24" ht="17.100000000000001" customHeight="1" thickBot="1">
      <c r="A47" s="1173"/>
      <c r="B47" s="1174" t="s">
        <v>204</v>
      </c>
      <c r="C47" s="1360"/>
      <c r="D47" s="1360"/>
      <c r="E47" s="1360"/>
      <c r="F47" s="1361"/>
      <c r="G47" s="1296">
        <f>G38+G46</f>
        <v>0</v>
      </c>
      <c r="H47" s="1297"/>
      <c r="I47" s="1297"/>
      <c r="J47" s="1297"/>
      <c r="K47" s="1297"/>
      <c r="L47" s="1298"/>
      <c r="M47" s="1299"/>
      <c r="N47" s="1299"/>
      <c r="O47" s="1299"/>
      <c r="P47" s="1299"/>
      <c r="Q47" s="1299"/>
      <c r="R47" s="1299"/>
      <c r="S47" s="1299"/>
      <c r="T47" s="1299"/>
      <c r="U47" s="1299"/>
      <c r="V47" s="1299"/>
      <c r="W47" s="1299"/>
      <c r="X47" s="1300"/>
    </row>
    <row r="48" spans="1:24" ht="17.100000000000001" customHeight="1">
      <c r="G48" s="321"/>
      <c r="H48" s="321"/>
      <c r="I48" s="321"/>
      <c r="J48" s="321"/>
      <c r="K48" s="321"/>
    </row>
    <row r="49" spans="6:24" ht="17.100000000000001" customHeight="1">
      <c r="F49" s="306"/>
      <c r="G49" s="306"/>
      <c r="H49" s="306"/>
      <c r="I49" s="306"/>
      <c r="J49" s="306"/>
      <c r="K49" s="306"/>
      <c r="L49" s="306"/>
      <c r="M49" s="306"/>
      <c r="N49" s="306"/>
      <c r="O49" s="306"/>
      <c r="P49" s="306"/>
    </row>
    <row r="50" spans="6:24" ht="17.100000000000001" customHeight="1">
      <c r="F50" s="306"/>
      <c r="G50" s="306"/>
      <c r="H50" s="306"/>
      <c r="I50" s="306"/>
      <c r="J50" s="306"/>
      <c r="K50" s="306"/>
      <c r="L50" s="306"/>
      <c r="M50" s="306"/>
      <c r="N50" s="306"/>
      <c r="O50" s="306"/>
      <c r="P50" s="306"/>
      <c r="Q50" s="306"/>
      <c r="R50" s="306"/>
      <c r="S50" s="306"/>
      <c r="T50" s="306"/>
      <c r="U50" s="306"/>
      <c r="V50" s="306"/>
      <c r="W50" s="306"/>
      <c r="X50" s="306"/>
    </row>
    <row r="51" spans="6:24" ht="17.100000000000001" customHeight="1">
      <c r="F51" s="306"/>
      <c r="G51" s="306"/>
      <c r="H51" s="306"/>
      <c r="I51" s="306"/>
      <c r="J51" s="306"/>
      <c r="K51" s="306"/>
      <c r="L51" s="306"/>
      <c r="M51" s="306"/>
      <c r="N51" s="306"/>
      <c r="O51" s="306"/>
      <c r="P51" s="306"/>
      <c r="Q51" s="306"/>
      <c r="R51" s="306"/>
      <c r="S51" s="306"/>
      <c r="T51" s="306"/>
      <c r="U51" s="306"/>
      <c r="V51" s="306"/>
      <c r="W51" s="306"/>
      <c r="X51" s="306"/>
    </row>
    <row r="52" spans="6:24" ht="17.100000000000001" customHeight="1">
      <c r="F52" s="306"/>
      <c r="G52" s="306"/>
      <c r="H52" s="306"/>
      <c r="I52" s="306"/>
      <c r="J52" s="306"/>
      <c r="K52" s="306"/>
      <c r="L52" s="306"/>
      <c r="M52" s="306"/>
      <c r="N52" s="306"/>
      <c r="O52" s="306"/>
      <c r="P52" s="306"/>
      <c r="Q52" s="306"/>
      <c r="R52" s="306"/>
      <c r="S52" s="306"/>
      <c r="T52" s="306"/>
      <c r="U52" s="306"/>
      <c r="V52" s="306"/>
      <c r="W52" s="306"/>
      <c r="X52" s="306"/>
    </row>
    <row r="53" spans="6:24" ht="17.100000000000001" customHeight="1">
      <c r="F53" s="306"/>
      <c r="G53" s="306"/>
      <c r="H53" s="306"/>
      <c r="I53" s="306"/>
      <c r="J53" s="306"/>
      <c r="K53" s="306"/>
      <c r="L53" s="306"/>
      <c r="M53" s="306"/>
      <c r="N53" s="306"/>
      <c r="O53" s="306"/>
      <c r="P53" s="306"/>
      <c r="Q53" s="306"/>
      <c r="R53" s="307"/>
      <c r="S53" s="306"/>
      <c r="T53" s="306"/>
      <c r="U53" s="306"/>
      <c r="V53" s="306"/>
      <c r="W53" s="306"/>
      <c r="X53" s="306"/>
    </row>
    <row r="54" spans="6:24" ht="17.100000000000001" customHeight="1">
      <c r="F54" s="306"/>
      <c r="G54" s="306"/>
      <c r="H54" s="306"/>
      <c r="I54" s="306"/>
      <c r="J54" s="306"/>
      <c r="K54" s="306"/>
      <c r="L54" s="306"/>
      <c r="M54" s="306"/>
      <c r="N54" s="306"/>
      <c r="O54" s="306"/>
      <c r="P54" s="306"/>
      <c r="Q54" s="306"/>
      <c r="R54" s="307"/>
      <c r="S54" s="306"/>
      <c r="T54" s="306"/>
      <c r="U54" s="306"/>
      <c r="V54" s="306"/>
      <c r="W54" s="306"/>
      <c r="X54" s="306"/>
    </row>
    <row r="55" spans="6:24" ht="17.100000000000001" customHeight="1">
      <c r="F55" s="306"/>
      <c r="G55" s="306"/>
      <c r="H55" s="306"/>
      <c r="I55" s="306"/>
      <c r="J55" s="306"/>
      <c r="K55" s="306"/>
      <c r="L55" s="306"/>
      <c r="M55" s="306"/>
      <c r="N55" s="306"/>
      <c r="O55" s="306"/>
      <c r="P55" s="306"/>
      <c r="Q55" s="306"/>
      <c r="R55" s="307"/>
      <c r="S55" s="306"/>
      <c r="T55" s="306"/>
      <c r="U55" s="306"/>
      <c r="V55" s="306"/>
      <c r="W55" s="306"/>
      <c r="X55" s="306"/>
    </row>
    <row r="56" spans="6:24" ht="17.100000000000001" customHeight="1">
      <c r="F56" s="306"/>
      <c r="G56" s="306"/>
      <c r="H56" s="306"/>
      <c r="I56" s="306"/>
      <c r="J56" s="306"/>
      <c r="K56" s="306"/>
      <c r="L56" s="306"/>
      <c r="M56" s="306"/>
      <c r="N56" s="306"/>
      <c r="O56" s="306"/>
      <c r="P56" s="306"/>
      <c r="Q56" s="306"/>
      <c r="R56" s="306"/>
      <c r="S56" s="306"/>
      <c r="T56" s="306"/>
      <c r="U56" s="306"/>
      <c r="V56" s="306"/>
      <c r="W56" s="306"/>
      <c r="X56" s="306"/>
    </row>
    <row r="57" spans="6:24" ht="17.100000000000001" customHeight="1">
      <c r="F57" s="306"/>
      <c r="G57" s="306"/>
      <c r="H57" s="306"/>
      <c r="I57" s="306"/>
      <c r="J57" s="306"/>
      <c r="K57" s="306"/>
      <c r="L57" s="306"/>
      <c r="M57" s="306"/>
      <c r="N57" s="306"/>
      <c r="O57" s="306"/>
      <c r="P57" s="306"/>
      <c r="Q57" s="306"/>
      <c r="R57" s="306"/>
      <c r="S57" s="306"/>
      <c r="T57" s="306"/>
      <c r="U57" s="306"/>
      <c r="V57" s="306"/>
      <c r="W57" s="306"/>
      <c r="X57" s="306"/>
    </row>
    <row r="58" spans="6:24" ht="17.100000000000001" customHeight="1">
      <c r="F58" s="306"/>
      <c r="G58" s="306"/>
      <c r="H58" s="306"/>
      <c r="I58" s="306"/>
      <c r="J58" s="306"/>
      <c r="K58" s="306"/>
      <c r="L58" s="306"/>
      <c r="M58" s="306"/>
      <c r="N58" s="306"/>
      <c r="O58" s="306"/>
      <c r="P58" s="306"/>
      <c r="Q58" s="306"/>
      <c r="R58" s="306"/>
      <c r="S58" s="306"/>
      <c r="T58" s="306"/>
      <c r="U58" s="306"/>
      <c r="V58" s="306"/>
      <c r="W58" s="306"/>
      <c r="X58" s="306"/>
    </row>
    <row r="59" spans="6:24" ht="17.100000000000001" customHeight="1">
      <c r="F59" s="306"/>
      <c r="G59" s="306"/>
      <c r="H59" s="306"/>
      <c r="I59" s="306"/>
      <c r="J59" s="306"/>
      <c r="K59" s="306"/>
      <c r="L59" s="306"/>
      <c r="M59" s="306"/>
      <c r="N59" s="306"/>
      <c r="O59" s="306"/>
      <c r="P59" s="306"/>
      <c r="Q59" s="306"/>
      <c r="R59" s="306"/>
      <c r="S59" s="306"/>
      <c r="T59" s="306"/>
      <c r="U59" s="306"/>
      <c r="V59" s="306"/>
      <c r="W59" s="306"/>
      <c r="X59" s="306"/>
    </row>
    <row r="60" spans="6:24" ht="17.100000000000001" customHeight="1">
      <c r="F60" s="306"/>
      <c r="G60" s="306"/>
      <c r="H60" s="306"/>
      <c r="I60" s="306"/>
      <c r="J60" s="306"/>
      <c r="K60" s="306"/>
      <c r="L60" s="306"/>
      <c r="M60" s="306"/>
      <c r="N60" s="306"/>
      <c r="O60" s="306"/>
      <c r="P60" s="306"/>
      <c r="Q60" s="306"/>
      <c r="R60" s="306"/>
      <c r="S60" s="306"/>
      <c r="T60" s="306"/>
      <c r="U60" s="306"/>
      <c r="V60" s="306"/>
      <c r="W60" s="306"/>
      <c r="X60" s="306"/>
    </row>
    <row r="61" spans="6:24" ht="17.100000000000001" customHeight="1">
      <c r="F61" s="306"/>
      <c r="G61" s="306"/>
      <c r="H61" s="306"/>
      <c r="I61" s="306"/>
      <c r="J61" s="306"/>
      <c r="K61" s="306"/>
      <c r="L61" s="306"/>
      <c r="M61" s="306"/>
      <c r="N61" s="306"/>
      <c r="O61" s="306"/>
      <c r="P61" s="306"/>
      <c r="Q61" s="306"/>
      <c r="R61" s="306"/>
      <c r="S61" s="306"/>
      <c r="T61" s="306"/>
      <c r="U61" s="306"/>
      <c r="V61" s="306"/>
      <c r="W61" s="306"/>
      <c r="X61" s="306"/>
    </row>
    <row r="62" spans="6:24" ht="17.100000000000001" customHeight="1"/>
    <row r="63" spans="6:24" ht="17.100000000000001" customHeight="1"/>
    <row r="64" spans="6:24" ht="17.100000000000001" customHeight="1"/>
    <row r="65" spans="1:24" ht="17.100000000000001" customHeight="1">
      <c r="A65" s="306"/>
      <c r="B65" s="306"/>
      <c r="C65" s="306"/>
      <c r="D65" s="306"/>
      <c r="E65" s="306"/>
      <c r="F65" s="306"/>
      <c r="G65" s="306"/>
      <c r="H65" s="306"/>
      <c r="I65" s="306"/>
      <c r="J65" s="306"/>
      <c r="K65" s="306"/>
      <c r="L65" s="306"/>
      <c r="M65" s="306"/>
      <c r="N65" s="306"/>
      <c r="O65" s="306"/>
      <c r="P65" s="306"/>
      <c r="Q65" s="306"/>
      <c r="R65" s="306"/>
      <c r="S65" s="306"/>
      <c r="T65" s="306"/>
      <c r="U65" s="306"/>
      <c r="V65" s="306"/>
      <c r="W65" s="306"/>
      <c r="X65" s="306"/>
    </row>
    <row r="66" spans="1:24" ht="17.100000000000001" customHeight="1">
      <c r="A66" s="306"/>
      <c r="B66" s="306"/>
      <c r="C66" s="306"/>
      <c r="D66" s="306"/>
      <c r="E66" s="306"/>
      <c r="F66" s="306"/>
      <c r="G66" s="306"/>
      <c r="H66" s="306"/>
      <c r="I66" s="306"/>
      <c r="J66" s="306"/>
      <c r="K66" s="306"/>
      <c r="L66" s="306"/>
      <c r="M66" s="306"/>
      <c r="N66" s="306"/>
      <c r="O66" s="306"/>
      <c r="P66" s="306"/>
      <c r="Q66" s="306"/>
      <c r="R66" s="306"/>
      <c r="S66" s="306"/>
      <c r="T66" s="306"/>
      <c r="U66" s="306"/>
      <c r="V66" s="306"/>
      <c r="W66" s="306"/>
      <c r="X66" s="306"/>
    </row>
    <row r="67" spans="1:24" ht="17.100000000000001" customHeight="1">
      <c r="A67" s="306"/>
      <c r="B67" s="306"/>
      <c r="C67" s="306"/>
      <c r="D67" s="306"/>
      <c r="E67" s="306"/>
      <c r="F67" s="306"/>
      <c r="G67" s="306"/>
      <c r="H67" s="306"/>
      <c r="I67" s="306"/>
      <c r="J67" s="306"/>
      <c r="K67" s="306"/>
      <c r="L67" s="306"/>
      <c r="M67" s="306"/>
      <c r="N67" s="306"/>
      <c r="O67" s="306"/>
      <c r="P67" s="306"/>
      <c r="Q67" s="306"/>
      <c r="R67" s="306"/>
      <c r="S67" s="306"/>
      <c r="T67" s="306"/>
      <c r="U67" s="306"/>
      <c r="V67" s="306"/>
      <c r="W67" s="306"/>
      <c r="X67" s="306"/>
    </row>
    <row r="68" spans="1:24" ht="17.100000000000001" customHeight="1">
      <c r="A68" s="306"/>
      <c r="B68" s="306"/>
      <c r="C68" s="306"/>
      <c r="D68" s="306"/>
      <c r="E68" s="306"/>
      <c r="F68" s="306"/>
      <c r="G68" s="306"/>
      <c r="H68" s="306"/>
      <c r="I68" s="306"/>
      <c r="J68" s="306"/>
      <c r="K68" s="306"/>
      <c r="L68" s="306"/>
      <c r="M68" s="306"/>
      <c r="N68" s="306"/>
      <c r="O68" s="306"/>
      <c r="P68" s="306"/>
      <c r="Q68" s="306"/>
      <c r="R68" s="306"/>
      <c r="S68" s="306"/>
      <c r="T68" s="306"/>
      <c r="U68" s="306"/>
      <c r="V68" s="306"/>
      <c r="W68" s="306"/>
      <c r="X68" s="306"/>
    </row>
    <row r="69" spans="1:24" ht="17.100000000000001" customHeight="1">
      <c r="A69" s="306"/>
      <c r="B69" s="306"/>
      <c r="C69" s="306"/>
      <c r="D69" s="306"/>
      <c r="E69" s="306"/>
      <c r="F69" s="306"/>
      <c r="G69" s="306"/>
      <c r="H69" s="306"/>
      <c r="I69" s="306"/>
      <c r="J69" s="306"/>
      <c r="K69" s="306"/>
      <c r="L69" s="306"/>
      <c r="M69" s="306"/>
      <c r="N69" s="306"/>
      <c r="O69" s="306"/>
      <c r="P69" s="306"/>
      <c r="Q69" s="306"/>
      <c r="R69" s="306"/>
      <c r="S69" s="306"/>
      <c r="T69" s="306"/>
      <c r="U69" s="306"/>
      <c r="V69" s="306"/>
      <c r="W69" s="306"/>
      <c r="X69" s="306"/>
    </row>
    <row r="70" spans="1:24" ht="17.100000000000001" customHeight="1">
      <c r="A70" s="306"/>
      <c r="B70" s="306"/>
      <c r="C70" s="306"/>
      <c r="D70" s="306"/>
      <c r="E70" s="306"/>
      <c r="F70" s="306"/>
      <c r="G70" s="306"/>
      <c r="H70" s="306"/>
      <c r="I70" s="306"/>
      <c r="J70" s="306"/>
      <c r="K70" s="306"/>
      <c r="L70" s="306"/>
      <c r="M70" s="306"/>
      <c r="N70" s="306"/>
      <c r="O70" s="306"/>
      <c r="P70" s="306"/>
      <c r="Q70" s="306"/>
      <c r="R70" s="306"/>
      <c r="S70" s="306"/>
      <c r="T70" s="306"/>
      <c r="U70" s="306"/>
      <c r="V70" s="306"/>
      <c r="W70" s="306"/>
      <c r="X70" s="306"/>
    </row>
    <row r="71" spans="1:24" ht="17.100000000000001" customHeight="1">
      <c r="A71" s="306"/>
      <c r="B71" s="306"/>
      <c r="C71" s="306"/>
      <c r="D71" s="306"/>
      <c r="E71" s="306"/>
      <c r="F71" s="306"/>
      <c r="G71" s="306"/>
      <c r="H71" s="306"/>
      <c r="I71" s="306"/>
      <c r="J71" s="306"/>
      <c r="K71" s="306"/>
      <c r="L71" s="306"/>
      <c r="M71" s="306"/>
      <c r="N71" s="306"/>
      <c r="O71" s="306"/>
      <c r="P71" s="306"/>
      <c r="Q71" s="306"/>
      <c r="R71" s="306"/>
      <c r="S71" s="306"/>
      <c r="T71" s="306"/>
      <c r="U71" s="306"/>
      <c r="V71" s="306"/>
      <c r="W71" s="306"/>
      <c r="X71" s="306"/>
    </row>
    <row r="72" spans="1:24" ht="17.100000000000001" customHeight="1">
      <c r="A72" s="306"/>
      <c r="B72" s="306"/>
      <c r="C72" s="306"/>
      <c r="D72" s="306"/>
      <c r="E72" s="306"/>
      <c r="F72" s="306"/>
      <c r="G72" s="306"/>
      <c r="H72" s="306"/>
      <c r="I72" s="306"/>
      <c r="J72" s="306"/>
      <c r="K72" s="306"/>
      <c r="L72" s="306"/>
      <c r="M72" s="306"/>
      <c r="N72" s="306"/>
      <c r="O72" s="306"/>
      <c r="P72" s="306"/>
      <c r="Q72" s="306"/>
      <c r="R72" s="306"/>
      <c r="S72" s="306"/>
      <c r="T72" s="306"/>
      <c r="U72" s="306"/>
      <c r="V72" s="306"/>
      <c r="W72" s="306"/>
      <c r="X72" s="306"/>
    </row>
    <row r="73" spans="1:24" ht="17.100000000000001" customHeight="1">
      <c r="A73" s="306"/>
      <c r="B73" s="306"/>
      <c r="C73" s="306"/>
      <c r="D73" s="306"/>
      <c r="E73" s="306"/>
      <c r="F73" s="306"/>
      <c r="G73" s="306"/>
      <c r="H73" s="306"/>
      <c r="I73" s="306"/>
      <c r="J73" s="306"/>
      <c r="K73" s="306"/>
      <c r="L73" s="306"/>
      <c r="M73" s="306"/>
      <c r="N73" s="306"/>
      <c r="O73" s="306"/>
      <c r="P73" s="306"/>
      <c r="Q73" s="306"/>
      <c r="R73" s="306"/>
      <c r="S73" s="306"/>
      <c r="T73" s="306"/>
      <c r="U73" s="306"/>
      <c r="V73" s="306"/>
      <c r="W73" s="306"/>
      <c r="X73" s="306"/>
    </row>
    <row r="74" spans="1:24" ht="17.100000000000001" customHeight="1">
      <c r="A74" s="306"/>
      <c r="B74" s="306"/>
      <c r="C74" s="306"/>
      <c r="D74" s="306"/>
      <c r="E74" s="306"/>
      <c r="F74" s="306"/>
      <c r="G74" s="306"/>
      <c r="H74" s="306"/>
      <c r="I74" s="306"/>
      <c r="J74" s="306"/>
      <c r="K74" s="306"/>
      <c r="L74" s="306"/>
      <c r="M74" s="306"/>
      <c r="N74" s="306"/>
      <c r="O74" s="306"/>
      <c r="P74" s="306"/>
      <c r="Q74" s="306"/>
      <c r="R74" s="306"/>
      <c r="S74" s="306"/>
      <c r="T74" s="306"/>
      <c r="U74" s="306"/>
      <c r="V74" s="306"/>
      <c r="W74" s="306"/>
      <c r="X74" s="306"/>
    </row>
    <row r="75" spans="1:24" ht="17.100000000000001" customHeight="1">
      <c r="A75" s="306"/>
      <c r="B75" s="306"/>
      <c r="C75" s="306"/>
      <c r="D75" s="306"/>
      <c r="E75" s="306"/>
      <c r="F75" s="306"/>
      <c r="G75" s="306"/>
      <c r="H75" s="306"/>
      <c r="I75" s="306"/>
      <c r="J75" s="306"/>
      <c r="K75" s="306"/>
      <c r="L75" s="306"/>
      <c r="M75" s="306"/>
      <c r="N75" s="306"/>
      <c r="O75" s="306"/>
      <c r="P75" s="306"/>
      <c r="Q75" s="306"/>
      <c r="R75" s="306"/>
      <c r="S75" s="306"/>
      <c r="T75" s="306"/>
      <c r="U75" s="306"/>
      <c r="V75" s="306"/>
      <c r="W75" s="306"/>
      <c r="X75" s="306"/>
    </row>
    <row r="76" spans="1:24" ht="17.100000000000001" customHeight="1">
      <c r="A76" s="306"/>
      <c r="B76" s="306"/>
      <c r="C76" s="306"/>
      <c r="D76" s="306"/>
      <c r="E76" s="306"/>
      <c r="F76" s="306"/>
      <c r="G76" s="306"/>
      <c r="H76" s="306"/>
      <c r="I76" s="306"/>
      <c r="J76" s="306"/>
      <c r="K76" s="306"/>
      <c r="L76" s="306"/>
      <c r="M76" s="306"/>
      <c r="N76" s="306"/>
      <c r="O76" s="306"/>
      <c r="P76" s="306"/>
      <c r="Q76" s="306"/>
      <c r="R76" s="306"/>
      <c r="S76" s="306"/>
      <c r="T76" s="306"/>
      <c r="U76" s="306"/>
      <c r="V76" s="306"/>
      <c r="W76" s="306"/>
      <c r="X76" s="306"/>
    </row>
    <row r="77" spans="1:24" ht="17.100000000000001" customHeight="1"/>
    <row r="78" spans="1:24" ht="17.100000000000001" customHeight="1"/>
    <row r="79" spans="1:24" ht="17.100000000000001" customHeight="1">
      <c r="M79" s="308"/>
      <c r="N79" s="308"/>
      <c r="O79" s="308"/>
    </row>
    <row r="80" spans="1:24" ht="17.100000000000001" customHeight="1">
      <c r="M80" s="308"/>
      <c r="N80" s="308"/>
      <c r="O80" s="308"/>
    </row>
    <row r="81" spans="1:24" ht="17.100000000000001" customHeight="1"/>
    <row r="82" spans="1:24" ht="17.100000000000001" customHeight="1"/>
    <row r="83" spans="1:24" ht="17.100000000000001" customHeight="1">
      <c r="A83" s="306"/>
      <c r="B83" s="306"/>
      <c r="C83" s="306"/>
      <c r="D83" s="306"/>
      <c r="E83" s="306"/>
      <c r="F83" s="306"/>
      <c r="G83" s="306"/>
      <c r="H83" s="306"/>
      <c r="I83" s="306"/>
      <c r="J83" s="306"/>
      <c r="K83" s="306"/>
      <c r="L83" s="306"/>
      <c r="M83" s="306"/>
      <c r="N83" s="306"/>
      <c r="O83" s="306"/>
      <c r="P83" s="306"/>
      <c r="Q83" s="306"/>
      <c r="R83" s="306"/>
      <c r="S83" s="306"/>
      <c r="T83" s="306"/>
      <c r="U83" s="306"/>
      <c r="V83" s="306"/>
      <c r="W83" s="306"/>
      <c r="X83" s="306"/>
    </row>
    <row r="84" spans="1:24" ht="17.100000000000001" customHeight="1">
      <c r="A84" s="306"/>
      <c r="B84" s="306"/>
      <c r="C84" s="306"/>
      <c r="D84" s="306"/>
      <c r="E84" s="306"/>
      <c r="F84" s="306"/>
      <c r="G84" s="306"/>
      <c r="H84" s="306"/>
      <c r="I84" s="306"/>
      <c r="J84" s="306"/>
      <c r="K84" s="306"/>
      <c r="L84" s="306"/>
      <c r="M84" s="306"/>
      <c r="N84" s="306"/>
      <c r="O84" s="306"/>
      <c r="P84" s="306"/>
      <c r="Q84" s="306"/>
      <c r="R84" s="306"/>
      <c r="S84" s="306"/>
      <c r="T84" s="306"/>
      <c r="U84" s="306"/>
      <c r="V84" s="306"/>
      <c r="W84" s="306"/>
      <c r="X84" s="306"/>
    </row>
    <row r="85" spans="1:24" ht="17.100000000000001" customHeight="1">
      <c r="A85" s="306"/>
      <c r="B85" s="306"/>
      <c r="C85" s="306"/>
      <c r="D85" s="306"/>
      <c r="E85" s="306"/>
      <c r="F85" s="306"/>
      <c r="G85" s="306"/>
      <c r="H85" s="306"/>
      <c r="I85" s="306"/>
      <c r="J85" s="306"/>
      <c r="K85" s="306"/>
      <c r="L85" s="306"/>
      <c r="M85" s="306"/>
      <c r="N85" s="306"/>
      <c r="O85" s="306"/>
      <c r="P85" s="306"/>
      <c r="Q85" s="306"/>
      <c r="R85" s="306"/>
      <c r="S85" s="306"/>
      <c r="T85" s="306"/>
      <c r="U85" s="306"/>
      <c r="V85" s="306"/>
      <c r="W85" s="306"/>
      <c r="X85" s="306"/>
    </row>
    <row r="86" spans="1:24" ht="17.100000000000001" customHeight="1">
      <c r="A86" s="306"/>
      <c r="B86" s="306"/>
      <c r="C86" s="306"/>
      <c r="D86" s="306"/>
      <c r="E86" s="306"/>
      <c r="F86" s="306"/>
      <c r="G86" s="306"/>
      <c r="H86" s="306"/>
      <c r="I86" s="306"/>
      <c r="J86" s="306"/>
      <c r="K86" s="306"/>
      <c r="L86" s="306"/>
      <c r="M86" s="306"/>
      <c r="N86" s="306"/>
      <c r="O86" s="306"/>
      <c r="P86" s="306"/>
      <c r="Q86" s="306"/>
      <c r="R86" s="306"/>
      <c r="S86" s="306"/>
      <c r="T86" s="306"/>
      <c r="U86" s="306"/>
      <c r="V86" s="306"/>
      <c r="W86" s="306"/>
      <c r="X86" s="306"/>
    </row>
    <row r="87" spans="1:24" ht="17.100000000000001" customHeight="1"/>
    <row r="88" spans="1:24" ht="17.100000000000001" customHeight="1"/>
    <row r="89" spans="1:24" ht="17.100000000000001" customHeight="1">
      <c r="A89" s="306"/>
      <c r="B89" s="306"/>
      <c r="C89" s="306"/>
      <c r="D89" s="306"/>
      <c r="E89" s="306"/>
      <c r="F89" s="306"/>
      <c r="G89" s="306"/>
      <c r="H89" s="306"/>
      <c r="I89" s="306"/>
      <c r="J89" s="306"/>
      <c r="K89" s="306"/>
      <c r="L89" s="306"/>
      <c r="M89" s="306"/>
      <c r="N89" s="306"/>
      <c r="O89" s="306"/>
      <c r="P89" s="306"/>
      <c r="Q89" s="306"/>
      <c r="R89" s="306"/>
      <c r="S89" s="306"/>
      <c r="T89" s="306"/>
      <c r="U89" s="306"/>
      <c r="V89" s="306"/>
      <c r="W89" s="306"/>
      <c r="X89" s="306"/>
    </row>
    <row r="90" spans="1:24" ht="17.100000000000001" customHeight="1">
      <c r="A90" s="306"/>
      <c r="B90" s="306"/>
      <c r="C90" s="306"/>
      <c r="D90" s="306"/>
      <c r="E90" s="306"/>
      <c r="F90" s="306"/>
      <c r="G90" s="306"/>
      <c r="H90" s="306"/>
      <c r="I90" s="306"/>
      <c r="J90" s="306"/>
      <c r="K90" s="306"/>
      <c r="L90" s="306"/>
      <c r="M90" s="306"/>
      <c r="N90" s="306"/>
      <c r="O90" s="306"/>
      <c r="P90" s="306"/>
      <c r="Q90" s="306"/>
      <c r="R90" s="306"/>
      <c r="S90" s="306"/>
      <c r="T90" s="306"/>
      <c r="U90" s="306"/>
      <c r="V90" s="306"/>
      <c r="W90" s="306"/>
      <c r="X90" s="306"/>
    </row>
    <row r="91" spans="1:24" ht="17.100000000000001" customHeight="1">
      <c r="A91" s="306"/>
      <c r="B91" s="306"/>
      <c r="C91" s="306"/>
      <c r="D91" s="306"/>
      <c r="E91" s="306"/>
      <c r="F91" s="306"/>
      <c r="G91" s="306"/>
      <c r="H91" s="306"/>
      <c r="I91" s="306"/>
      <c r="J91" s="306"/>
      <c r="K91" s="306"/>
      <c r="L91" s="306"/>
      <c r="M91" s="306"/>
      <c r="N91" s="306"/>
      <c r="O91" s="306"/>
      <c r="P91" s="306"/>
      <c r="Q91" s="306"/>
      <c r="R91" s="306"/>
      <c r="S91" s="306"/>
      <c r="T91" s="306"/>
      <c r="U91" s="306"/>
      <c r="V91" s="306"/>
      <c r="W91" s="306"/>
      <c r="X91" s="306"/>
    </row>
    <row r="92" spans="1:24" ht="17.100000000000001" customHeight="1">
      <c r="A92" s="306"/>
      <c r="B92" s="306"/>
      <c r="C92" s="306"/>
      <c r="D92" s="306"/>
      <c r="E92" s="306"/>
      <c r="F92" s="306"/>
      <c r="G92" s="306"/>
      <c r="H92" s="306"/>
      <c r="I92" s="306"/>
      <c r="J92" s="306"/>
      <c r="K92" s="306"/>
      <c r="L92" s="306"/>
      <c r="M92" s="306"/>
      <c r="N92" s="306"/>
      <c r="O92" s="306"/>
      <c r="P92" s="306"/>
      <c r="Q92" s="306"/>
      <c r="R92" s="306"/>
      <c r="S92" s="306"/>
      <c r="T92" s="306"/>
      <c r="U92" s="306"/>
      <c r="V92" s="306"/>
      <c r="W92" s="306"/>
      <c r="X92" s="306"/>
    </row>
    <row r="93" spans="1:24" ht="17.100000000000001" customHeight="1">
      <c r="A93" s="306"/>
      <c r="B93" s="306"/>
      <c r="C93" s="306"/>
      <c r="D93" s="306"/>
      <c r="E93" s="306"/>
      <c r="F93" s="306"/>
      <c r="G93" s="306"/>
      <c r="H93" s="306"/>
      <c r="I93" s="306"/>
      <c r="J93" s="306"/>
      <c r="K93" s="306"/>
      <c r="L93" s="306"/>
      <c r="M93" s="306"/>
      <c r="N93" s="306"/>
      <c r="O93" s="306"/>
      <c r="P93" s="306"/>
      <c r="Q93" s="306"/>
      <c r="R93" s="306"/>
      <c r="S93" s="306"/>
      <c r="T93" s="306"/>
      <c r="U93" s="306"/>
      <c r="V93" s="306"/>
      <c r="W93" s="306"/>
      <c r="X93" s="306"/>
    </row>
    <row r="94" spans="1:24" ht="17.100000000000001" customHeight="1">
      <c r="A94" s="306"/>
      <c r="B94" s="306"/>
      <c r="C94" s="306"/>
      <c r="D94" s="306"/>
      <c r="E94" s="306"/>
      <c r="F94" s="306"/>
      <c r="G94" s="306"/>
      <c r="H94" s="306"/>
      <c r="I94" s="306"/>
      <c r="J94" s="306"/>
      <c r="K94" s="306"/>
      <c r="L94" s="306"/>
      <c r="M94" s="306"/>
      <c r="N94" s="306"/>
      <c r="O94" s="306"/>
      <c r="P94" s="306"/>
      <c r="Q94" s="306"/>
      <c r="R94" s="306"/>
      <c r="S94" s="306"/>
      <c r="T94" s="306"/>
      <c r="U94" s="306"/>
      <c r="V94" s="306"/>
      <c r="W94" s="306"/>
      <c r="X94" s="306"/>
    </row>
    <row r="95" spans="1:24" ht="17.100000000000001" customHeight="1">
      <c r="A95" s="306"/>
      <c r="B95" s="306"/>
      <c r="C95" s="306"/>
      <c r="D95" s="306"/>
      <c r="E95" s="306"/>
      <c r="F95" s="306"/>
      <c r="G95" s="306"/>
      <c r="H95" s="306"/>
      <c r="I95" s="306"/>
      <c r="J95" s="306"/>
      <c r="K95" s="306"/>
      <c r="L95" s="306"/>
      <c r="M95" s="306"/>
      <c r="N95" s="306"/>
      <c r="O95" s="306"/>
      <c r="P95" s="306"/>
      <c r="Q95" s="306"/>
      <c r="R95" s="306"/>
      <c r="S95" s="306"/>
      <c r="T95" s="306"/>
      <c r="U95" s="306"/>
      <c r="V95" s="306"/>
      <c r="W95" s="306"/>
      <c r="X95" s="306"/>
    </row>
    <row r="96" spans="1:24" ht="17.100000000000001" customHeight="1">
      <c r="A96" s="306"/>
      <c r="B96" s="306"/>
      <c r="C96" s="306"/>
      <c r="D96" s="306"/>
      <c r="E96" s="306"/>
      <c r="F96" s="306"/>
      <c r="G96" s="306"/>
      <c r="H96" s="306"/>
      <c r="I96" s="306"/>
      <c r="J96" s="306"/>
      <c r="K96" s="306"/>
      <c r="L96" s="306"/>
      <c r="M96" s="306"/>
      <c r="N96" s="306"/>
      <c r="O96" s="306"/>
      <c r="P96" s="306"/>
      <c r="Q96" s="306"/>
      <c r="R96" s="306"/>
      <c r="S96" s="306"/>
      <c r="T96" s="306"/>
      <c r="U96" s="306"/>
      <c r="V96" s="306"/>
      <c r="W96" s="306"/>
      <c r="X96" s="306"/>
    </row>
    <row r="97" spans="1:24" ht="17.100000000000001" customHeight="1">
      <c r="A97" s="306"/>
      <c r="B97" s="306"/>
      <c r="C97" s="306"/>
      <c r="D97" s="306"/>
      <c r="E97" s="306"/>
      <c r="F97" s="306"/>
      <c r="G97" s="306"/>
      <c r="H97" s="306"/>
      <c r="I97" s="306"/>
      <c r="J97" s="306"/>
      <c r="K97" s="306"/>
      <c r="L97" s="306"/>
      <c r="M97" s="306"/>
      <c r="N97" s="306"/>
      <c r="O97" s="306"/>
      <c r="P97" s="306"/>
      <c r="Q97" s="306"/>
      <c r="R97" s="306"/>
      <c r="S97" s="306"/>
      <c r="T97" s="306"/>
      <c r="U97" s="306"/>
      <c r="V97" s="306"/>
      <c r="W97" s="306"/>
      <c r="X97" s="306"/>
    </row>
    <row r="98" spans="1:24" ht="17.100000000000001" customHeight="1">
      <c r="A98" s="306"/>
      <c r="B98" s="306"/>
      <c r="C98" s="306"/>
      <c r="D98" s="306"/>
      <c r="E98" s="306"/>
      <c r="F98" s="306"/>
      <c r="G98" s="306"/>
      <c r="H98" s="306"/>
      <c r="I98" s="306"/>
      <c r="J98" s="306"/>
      <c r="K98" s="306"/>
      <c r="L98" s="306"/>
      <c r="M98" s="306"/>
      <c r="N98" s="306"/>
      <c r="O98" s="306"/>
      <c r="P98" s="306"/>
      <c r="Q98" s="306"/>
      <c r="R98" s="306"/>
      <c r="S98" s="306"/>
      <c r="T98" s="306"/>
      <c r="U98" s="306"/>
      <c r="V98" s="306"/>
      <c r="W98" s="306"/>
      <c r="X98" s="306"/>
    </row>
    <row r="99" spans="1:24" ht="17.100000000000001" customHeight="1">
      <c r="A99" s="306"/>
      <c r="B99" s="306"/>
      <c r="C99" s="306"/>
      <c r="D99" s="306"/>
      <c r="E99" s="306"/>
      <c r="F99" s="306"/>
      <c r="G99" s="306"/>
      <c r="H99" s="306"/>
      <c r="I99" s="306"/>
      <c r="J99" s="306"/>
      <c r="K99" s="306"/>
      <c r="L99" s="306"/>
      <c r="M99" s="306"/>
      <c r="N99" s="306"/>
      <c r="O99" s="306"/>
      <c r="P99" s="306"/>
      <c r="Q99" s="306"/>
      <c r="R99" s="306"/>
      <c r="S99" s="306"/>
      <c r="T99" s="306"/>
      <c r="U99" s="306"/>
      <c r="V99" s="306"/>
      <c r="W99" s="306"/>
      <c r="X99" s="306"/>
    </row>
    <row r="100" spans="1:24" ht="17.100000000000001" customHeight="1"/>
    <row r="101" spans="1:24" ht="17.100000000000001" customHeight="1">
      <c r="U101" s="306"/>
      <c r="V101" s="306"/>
      <c r="W101" s="306"/>
      <c r="X101" s="306"/>
    </row>
    <row r="102" spans="1:24" ht="17.100000000000001" customHeight="1">
      <c r="U102" s="306"/>
      <c r="V102" s="306"/>
      <c r="W102" s="306"/>
      <c r="X102" s="306"/>
    </row>
    <row r="103" spans="1:24" ht="17.100000000000001" customHeight="1">
      <c r="U103" s="306"/>
      <c r="V103" s="306"/>
      <c r="W103" s="306"/>
      <c r="X103" s="306"/>
    </row>
    <row r="104" spans="1:24" ht="17.100000000000001" customHeight="1">
      <c r="A104" s="309"/>
      <c r="B104" s="309"/>
      <c r="C104" s="309"/>
      <c r="D104" s="309"/>
      <c r="E104" s="309"/>
      <c r="F104" s="309"/>
      <c r="G104" s="309"/>
      <c r="H104" s="309"/>
      <c r="I104" s="309"/>
      <c r="J104" s="309"/>
      <c r="K104" s="309"/>
      <c r="L104" s="309"/>
      <c r="M104" s="309"/>
      <c r="N104" s="309"/>
      <c r="O104" s="309"/>
      <c r="P104" s="309"/>
      <c r="Q104" s="309"/>
      <c r="R104" s="309"/>
      <c r="S104" s="309"/>
      <c r="T104" s="309"/>
      <c r="U104" s="309"/>
      <c r="V104" s="309"/>
      <c r="W104" s="309"/>
      <c r="X104" s="309"/>
    </row>
    <row r="105" spans="1:24" ht="17.100000000000001" customHeight="1">
      <c r="A105" s="272"/>
      <c r="B105" s="272"/>
      <c r="C105" s="272"/>
      <c r="D105" s="272"/>
      <c r="E105" s="272"/>
      <c r="F105" s="272"/>
      <c r="G105" s="272"/>
      <c r="H105" s="272"/>
      <c r="I105" s="272"/>
      <c r="J105" s="272"/>
      <c r="K105" s="272"/>
      <c r="L105" s="272"/>
      <c r="M105" s="272"/>
      <c r="N105" s="272"/>
      <c r="O105" s="272"/>
      <c r="P105" s="272"/>
      <c r="Q105" s="272"/>
      <c r="R105" s="272"/>
      <c r="S105" s="272"/>
      <c r="T105" s="272"/>
      <c r="U105" s="272"/>
      <c r="V105" s="272"/>
      <c r="W105" s="272"/>
      <c r="X105" s="272"/>
    </row>
    <row r="106" spans="1:24" ht="17.100000000000001" customHeight="1">
      <c r="A106" s="272"/>
      <c r="B106" s="272"/>
      <c r="C106" s="272"/>
      <c r="D106" s="272"/>
      <c r="E106" s="272"/>
      <c r="F106" s="272"/>
      <c r="G106" s="272"/>
      <c r="H106" s="272"/>
      <c r="I106" s="272"/>
      <c r="J106" s="272"/>
      <c r="K106" s="272"/>
      <c r="L106" s="272"/>
      <c r="M106" s="272"/>
      <c r="N106" s="272"/>
      <c r="O106" s="272"/>
      <c r="P106" s="272"/>
      <c r="Q106" s="272"/>
      <c r="R106" s="272"/>
      <c r="S106" s="272"/>
      <c r="T106" s="272"/>
      <c r="U106" s="272"/>
      <c r="V106" s="272"/>
      <c r="W106" s="272"/>
      <c r="X106" s="272"/>
    </row>
    <row r="107" spans="1:24" ht="17.25" customHeight="1">
      <c r="A107" s="272"/>
      <c r="B107" s="272"/>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row>
    <row r="108" spans="1:24" ht="17.25" customHeight="1">
      <c r="A108" s="272"/>
      <c r="B108" s="272"/>
      <c r="C108" s="272"/>
      <c r="D108" s="272"/>
      <c r="E108" s="272"/>
      <c r="F108" s="272"/>
      <c r="G108" s="272"/>
      <c r="H108" s="272"/>
      <c r="I108" s="272"/>
      <c r="J108" s="272"/>
      <c r="K108" s="272"/>
      <c r="L108" s="272"/>
      <c r="M108" s="272"/>
      <c r="N108" s="272"/>
      <c r="O108" s="272"/>
      <c r="P108" s="272"/>
      <c r="Q108" s="272"/>
      <c r="R108" s="272"/>
      <c r="S108" s="272"/>
      <c r="T108" s="272"/>
      <c r="U108" s="272"/>
      <c r="V108" s="272"/>
      <c r="W108" s="272"/>
      <c r="X108" s="272"/>
    </row>
    <row r="109" spans="1:24" ht="17.25" customHeight="1">
      <c r="A109" s="272"/>
      <c r="B109" s="272"/>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row>
    <row r="110" spans="1:24" ht="17.25" customHeight="1">
      <c r="A110" s="272"/>
      <c r="B110" s="272"/>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row>
    <row r="111" spans="1:24" ht="17.25" customHeight="1">
      <c r="A111" s="272"/>
      <c r="B111" s="272"/>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row>
    <row r="112" spans="1:24" ht="17.25" customHeight="1">
      <c r="A112" s="272"/>
      <c r="B112" s="272"/>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row>
    <row r="113" spans="1:24" ht="17.25" customHeight="1">
      <c r="A113" s="272"/>
      <c r="B113" s="272"/>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row>
    <row r="114" spans="1:24" ht="17.25" customHeight="1">
      <c r="A114" s="272"/>
      <c r="B114" s="272"/>
      <c r="C114" s="272"/>
      <c r="D114" s="272"/>
      <c r="E114" s="272"/>
      <c r="F114" s="272"/>
      <c r="G114" s="272"/>
      <c r="H114" s="272"/>
      <c r="I114" s="272"/>
      <c r="J114" s="272"/>
      <c r="K114" s="272"/>
      <c r="L114" s="272"/>
      <c r="M114" s="272"/>
      <c r="N114" s="272"/>
      <c r="O114" s="272"/>
      <c r="P114" s="272"/>
      <c r="Q114" s="272"/>
      <c r="R114" s="272"/>
      <c r="S114" s="272"/>
      <c r="T114" s="272"/>
      <c r="U114" s="272"/>
      <c r="V114" s="272"/>
      <c r="W114" s="272"/>
      <c r="X114" s="272"/>
    </row>
    <row r="115" spans="1:24" ht="17.25" customHeight="1">
      <c r="A115" s="272"/>
      <c r="B115" s="272"/>
      <c r="C115" s="272"/>
      <c r="D115" s="272"/>
      <c r="E115" s="272"/>
      <c r="F115" s="272"/>
      <c r="G115" s="272"/>
      <c r="H115" s="272"/>
      <c r="I115" s="272"/>
      <c r="J115" s="272"/>
      <c r="K115" s="272"/>
      <c r="L115" s="272"/>
      <c r="M115" s="272"/>
      <c r="N115" s="272"/>
      <c r="O115" s="272"/>
      <c r="P115" s="272"/>
      <c r="Q115" s="272"/>
      <c r="R115" s="272"/>
      <c r="S115" s="272"/>
      <c r="T115" s="272"/>
      <c r="U115" s="272"/>
      <c r="V115" s="272"/>
      <c r="W115" s="272"/>
      <c r="X115" s="272"/>
    </row>
    <row r="116" spans="1:24" ht="17.25" customHeight="1">
      <c r="A116" s="272"/>
      <c r="B116" s="272"/>
      <c r="C116" s="272"/>
      <c r="D116" s="272"/>
      <c r="E116" s="272"/>
      <c r="F116" s="272"/>
      <c r="G116" s="272"/>
      <c r="H116" s="272"/>
      <c r="I116" s="272"/>
      <c r="J116" s="272"/>
      <c r="K116" s="272"/>
      <c r="L116" s="272"/>
      <c r="M116" s="272"/>
      <c r="N116" s="272"/>
      <c r="O116" s="272"/>
      <c r="P116" s="272"/>
      <c r="Q116" s="272"/>
      <c r="R116" s="272"/>
      <c r="S116" s="272"/>
      <c r="T116" s="272"/>
      <c r="U116" s="272"/>
      <c r="V116" s="272"/>
      <c r="W116" s="272"/>
      <c r="X116" s="272"/>
    </row>
    <row r="117" spans="1:24" ht="17.25" customHeight="1">
      <c r="A117" s="272"/>
      <c r="B117" s="272"/>
      <c r="C117" s="272"/>
      <c r="D117" s="272"/>
      <c r="E117" s="272"/>
      <c r="F117" s="272"/>
      <c r="G117" s="272"/>
      <c r="H117" s="272"/>
      <c r="I117" s="272"/>
      <c r="J117" s="272"/>
      <c r="K117" s="272"/>
      <c r="L117" s="272"/>
      <c r="M117" s="272"/>
      <c r="N117" s="272"/>
      <c r="O117" s="272"/>
      <c r="P117" s="272"/>
      <c r="Q117" s="272"/>
      <c r="R117" s="272"/>
      <c r="S117" s="272"/>
      <c r="T117" s="272"/>
      <c r="U117" s="272"/>
      <c r="V117" s="272"/>
      <c r="W117" s="272"/>
      <c r="X117" s="272"/>
    </row>
    <row r="118" spans="1:24" ht="17.25" customHeight="1">
      <c r="A118" s="272"/>
      <c r="B118" s="272"/>
      <c r="C118" s="272"/>
      <c r="D118" s="272"/>
      <c r="E118" s="272"/>
      <c r="F118" s="272"/>
      <c r="G118" s="272"/>
      <c r="H118" s="272"/>
      <c r="I118" s="272"/>
      <c r="J118" s="272"/>
      <c r="K118" s="272"/>
      <c r="L118" s="272"/>
      <c r="M118" s="272"/>
      <c r="N118" s="272"/>
      <c r="O118" s="272"/>
      <c r="P118" s="272"/>
      <c r="Q118" s="272"/>
      <c r="R118" s="272"/>
      <c r="S118" s="272"/>
      <c r="T118" s="272"/>
      <c r="U118" s="272"/>
      <c r="V118" s="272"/>
      <c r="W118" s="272"/>
      <c r="X118" s="272"/>
    </row>
    <row r="119" spans="1:24" ht="17.25" customHeight="1">
      <c r="A119" s="272"/>
      <c r="B119" s="272"/>
      <c r="C119" s="272"/>
      <c r="D119" s="272"/>
      <c r="E119" s="272"/>
      <c r="F119" s="272"/>
      <c r="G119" s="272"/>
      <c r="H119" s="272"/>
      <c r="I119" s="272"/>
      <c r="J119" s="272"/>
      <c r="K119" s="272"/>
      <c r="L119" s="272"/>
      <c r="M119" s="272"/>
      <c r="N119" s="272"/>
      <c r="O119" s="272"/>
      <c r="P119" s="272"/>
      <c r="Q119" s="272"/>
      <c r="R119" s="272"/>
      <c r="S119" s="272"/>
      <c r="T119" s="272"/>
      <c r="U119" s="272"/>
      <c r="V119" s="272"/>
      <c r="W119" s="272"/>
      <c r="X119" s="272"/>
    </row>
    <row r="120" spans="1:24" ht="17.25" customHeight="1">
      <c r="A120" s="272"/>
      <c r="B120" s="272"/>
      <c r="C120" s="272"/>
      <c r="D120" s="272"/>
      <c r="E120" s="272"/>
      <c r="F120" s="272"/>
      <c r="G120" s="272"/>
      <c r="H120" s="272"/>
      <c r="I120" s="272"/>
      <c r="J120" s="272"/>
      <c r="K120" s="272"/>
      <c r="L120" s="272"/>
      <c r="M120" s="272"/>
      <c r="N120" s="272"/>
      <c r="O120" s="272"/>
      <c r="P120" s="272"/>
      <c r="Q120" s="272"/>
      <c r="R120" s="272"/>
      <c r="S120" s="272"/>
      <c r="T120" s="272"/>
      <c r="U120" s="272"/>
      <c r="V120" s="272"/>
      <c r="W120" s="272"/>
      <c r="X120" s="272"/>
    </row>
    <row r="121" spans="1:24" ht="17.25" customHeight="1">
      <c r="A121" s="272"/>
      <c r="B121" s="272"/>
      <c r="C121" s="272"/>
      <c r="D121" s="272"/>
      <c r="E121" s="272"/>
      <c r="F121" s="272"/>
      <c r="G121" s="272"/>
      <c r="H121" s="272"/>
      <c r="I121" s="272"/>
      <c r="J121" s="272"/>
      <c r="K121" s="272"/>
      <c r="L121" s="272"/>
      <c r="M121" s="272"/>
      <c r="N121" s="272"/>
      <c r="O121" s="272"/>
      <c r="P121" s="272"/>
      <c r="Q121" s="272"/>
      <c r="R121" s="272"/>
      <c r="S121" s="272"/>
      <c r="T121" s="272"/>
      <c r="U121" s="272"/>
      <c r="V121" s="272"/>
      <c r="W121" s="272"/>
      <c r="X121" s="272"/>
    </row>
    <row r="122" spans="1:24" ht="17.25" customHeight="1">
      <c r="A122" s="272"/>
      <c r="B122" s="272"/>
      <c r="C122" s="272"/>
      <c r="D122" s="272"/>
      <c r="E122" s="272"/>
      <c r="F122" s="272"/>
      <c r="G122" s="272"/>
      <c r="H122" s="272"/>
      <c r="I122" s="272"/>
      <c r="J122" s="272"/>
      <c r="K122" s="272"/>
      <c r="L122" s="272"/>
      <c r="M122" s="272"/>
      <c r="N122" s="272"/>
      <c r="O122" s="272"/>
      <c r="P122" s="272"/>
      <c r="Q122" s="272"/>
      <c r="R122" s="272"/>
      <c r="S122" s="272"/>
      <c r="T122" s="272"/>
      <c r="U122" s="272"/>
      <c r="V122" s="272"/>
      <c r="W122" s="272"/>
      <c r="X122" s="272"/>
    </row>
    <row r="123" spans="1:24" ht="17.25" customHeight="1">
      <c r="A123" s="272"/>
      <c r="B123" s="272"/>
      <c r="C123" s="272"/>
      <c r="D123" s="272"/>
      <c r="E123" s="272"/>
      <c r="F123" s="272"/>
      <c r="G123" s="272"/>
      <c r="H123" s="272"/>
      <c r="I123" s="272"/>
      <c r="J123" s="272"/>
      <c r="K123" s="272"/>
      <c r="L123" s="272"/>
      <c r="M123" s="272"/>
      <c r="N123" s="272"/>
      <c r="O123" s="272"/>
      <c r="P123" s="272"/>
      <c r="Q123" s="272"/>
      <c r="R123" s="272"/>
      <c r="S123" s="272"/>
      <c r="T123" s="272"/>
      <c r="U123" s="272"/>
      <c r="V123" s="272"/>
      <c r="W123" s="272"/>
      <c r="X123" s="272"/>
    </row>
    <row r="124" spans="1:24" ht="17.25" customHeight="1">
      <c r="A124" s="272"/>
      <c r="B124" s="272"/>
      <c r="C124" s="272"/>
      <c r="D124" s="272"/>
      <c r="E124" s="272"/>
      <c r="F124" s="272"/>
      <c r="G124" s="272"/>
      <c r="H124" s="272"/>
      <c r="I124" s="272"/>
      <c r="J124" s="272"/>
      <c r="K124" s="272"/>
      <c r="L124" s="272"/>
      <c r="M124" s="272"/>
      <c r="N124" s="272"/>
      <c r="O124" s="272"/>
      <c r="P124" s="272"/>
      <c r="Q124" s="272"/>
      <c r="R124" s="272"/>
      <c r="S124" s="272"/>
      <c r="T124" s="272"/>
      <c r="U124" s="272"/>
      <c r="V124" s="272"/>
      <c r="W124" s="272"/>
      <c r="X124" s="272"/>
    </row>
    <row r="125" spans="1:24" ht="17.25" customHeight="1">
      <c r="A125" s="272"/>
      <c r="B125" s="272"/>
      <c r="C125" s="272"/>
      <c r="D125" s="272"/>
      <c r="E125" s="272"/>
      <c r="F125" s="272"/>
      <c r="G125" s="272"/>
      <c r="H125" s="272"/>
      <c r="I125" s="272"/>
      <c r="J125" s="272"/>
      <c r="K125" s="272"/>
      <c r="L125" s="272"/>
      <c r="M125" s="272"/>
      <c r="N125" s="272"/>
      <c r="O125" s="272"/>
      <c r="P125" s="272"/>
      <c r="Q125" s="272"/>
      <c r="R125" s="272"/>
      <c r="S125" s="272"/>
      <c r="T125" s="272"/>
      <c r="U125" s="272"/>
      <c r="V125" s="272"/>
      <c r="W125" s="272"/>
      <c r="X125" s="272"/>
    </row>
    <row r="126" spans="1:24" ht="17.25" customHeight="1">
      <c r="A126" s="272"/>
      <c r="B126" s="272"/>
      <c r="C126" s="272"/>
      <c r="D126" s="272"/>
      <c r="E126" s="272"/>
      <c r="F126" s="272"/>
      <c r="G126" s="272"/>
      <c r="H126" s="272"/>
      <c r="I126" s="272"/>
      <c r="J126" s="272"/>
      <c r="K126" s="272"/>
      <c r="L126" s="272"/>
      <c r="M126" s="272"/>
      <c r="N126" s="272"/>
      <c r="O126" s="272"/>
      <c r="P126" s="272"/>
      <c r="Q126" s="272"/>
      <c r="R126" s="272"/>
      <c r="S126" s="272"/>
      <c r="T126" s="272"/>
      <c r="U126" s="272"/>
      <c r="V126" s="272"/>
      <c r="W126" s="272"/>
      <c r="X126" s="272"/>
    </row>
    <row r="127" spans="1:24" ht="17.25" customHeight="1">
      <c r="A127" s="272"/>
      <c r="B127" s="272"/>
      <c r="C127" s="272"/>
      <c r="D127" s="272"/>
      <c r="E127" s="272"/>
      <c r="F127" s="272"/>
      <c r="G127" s="272"/>
      <c r="H127" s="272"/>
      <c r="I127" s="272"/>
      <c r="J127" s="272"/>
      <c r="K127" s="272"/>
      <c r="L127" s="272"/>
      <c r="M127" s="272"/>
      <c r="N127" s="272"/>
      <c r="O127" s="272"/>
      <c r="P127" s="272"/>
      <c r="Q127" s="272"/>
      <c r="R127" s="272"/>
      <c r="S127" s="272"/>
      <c r="T127" s="272"/>
      <c r="U127" s="272"/>
      <c r="V127" s="272"/>
      <c r="W127" s="272"/>
      <c r="X127" s="272"/>
    </row>
    <row r="128" spans="1:24" ht="17.25" customHeight="1">
      <c r="A128" s="272"/>
      <c r="B128" s="272"/>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row>
    <row r="129" spans="1:24" ht="15" customHeight="1">
      <c r="A129" s="272"/>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row>
    <row r="130" spans="1:24" ht="0.75" customHeight="1"/>
    <row r="134" spans="1:24" hidden="1"/>
    <row r="135" spans="1:24" hidden="1"/>
    <row r="136" spans="1:24" hidden="1"/>
    <row r="137" spans="1:24" hidden="1">
      <c r="A137" s="279" t="s">
        <v>46</v>
      </c>
      <c r="B137" s="279"/>
      <c r="C137" s="279"/>
      <c r="D137" s="280" t="s">
        <v>81</v>
      </c>
      <c r="E137" s="281"/>
      <c r="M137" s="273" t="s">
        <v>101</v>
      </c>
    </row>
    <row r="138" spans="1:24" hidden="1">
      <c r="A138" s="282" t="s">
        <v>84</v>
      </c>
      <c r="B138" s="282"/>
      <c r="C138" s="282"/>
      <c r="D138" s="283" t="s">
        <v>85</v>
      </c>
      <c r="E138" s="284"/>
      <c r="M138" s="285">
        <v>5</v>
      </c>
    </row>
    <row r="139" spans="1:24" hidden="1">
      <c r="M139" s="285">
        <v>6</v>
      </c>
      <c r="N139" s="285"/>
      <c r="O139" s="285"/>
    </row>
    <row r="140" spans="1:24" hidden="1">
      <c r="A140" s="286" t="s">
        <v>79</v>
      </c>
      <c r="B140" s="286"/>
      <c r="C140" s="286"/>
      <c r="D140" s="287" t="s">
        <v>42</v>
      </c>
      <c r="M140" s="285">
        <v>9</v>
      </c>
      <c r="N140" s="285"/>
      <c r="O140" s="285"/>
    </row>
    <row r="141" spans="1:24" hidden="1">
      <c r="M141" s="285">
        <v>10</v>
      </c>
      <c r="N141" s="285"/>
      <c r="O141" s="285"/>
    </row>
    <row r="142" spans="1:24" hidden="1">
      <c r="M142" s="285">
        <v>13</v>
      </c>
      <c r="N142" s="285"/>
      <c r="O142" s="285"/>
    </row>
    <row r="143" spans="1:24" hidden="1">
      <c r="M143" s="285">
        <v>16</v>
      </c>
      <c r="N143" s="285"/>
      <c r="O143" s="285"/>
    </row>
    <row r="144" spans="1:24" hidden="1">
      <c r="M144" s="285">
        <v>55</v>
      </c>
      <c r="N144" s="285"/>
      <c r="O144" s="285"/>
    </row>
    <row r="145" spans="1:15" hidden="1">
      <c r="A145" s="288"/>
      <c r="B145" s="288"/>
      <c r="C145" s="288"/>
      <c r="D145" s="289">
        <v>0.25</v>
      </c>
      <c r="E145" s="290"/>
      <c r="M145" s="285">
        <v>56</v>
      </c>
      <c r="N145" s="285"/>
      <c r="O145" s="285"/>
    </row>
    <row r="146" spans="1:15" hidden="1">
      <c r="A146" s="288"/>
      <c r="B146" s="288"/>
      <c r="C146" s="288"/>
      <c r="D146" s="289">
        <v>0.65</v>
      </c>
      <c r="E146" s="290"/>
    </row>
    <row r="147" spans="1:15" hidden="1">
      <c r="M147" s="291" t="s">
        <v>58</v>
      </c>
    </row>
    <row r="148" spans="1:15" hidden="1">
      <c r="A148" s="279"/>
      <c r="B148" s="279"/>
      <c r="C148" s="279"/>
      <c r="D148" s="292">
        <v>1</v>
      </c>
      <c r="E148" s="285"/>
      <c r="M148" s="291" t="e">
        <f>(#REF!+Q79)*S79</f>
        <v>#REF!</v>
      </c>
    </row>
    <row r="149" spans="1:15" hidden="1">
      <c r="D149" s="293">
        <v>2</v>
      </c>
      <c r="E149" s="285"/>
      <c r="M149" s="291" t="e">
        <f>(#REF!+Q80)*S80</f>
        <v>#REF!</v>
      </c>
    </row>
    <row r="150" spans="1:15" hidden="1">
      <c r="D150" s="293">
        <v>3</v>
      </c>
      <c r="E150" s="285"/>
      <c r="M150" s="291" t="e">
        <f>(#REF!+Q82)*S82</f>
        <v>#REF!</v>
      </c>
    </row>
    <row r="151" spans="1:15" hidden="1">
      <c r="D151" s="293">
        <v>4</v>
      </c>
      <c r="E151" s="285"/>
      <c r="M151" s="291" t="e">
        <f>(#REF!+Q83)*S83</f>
        <v>#REF!</v>
      </c>
    </row>
    <row r="152" spans="1:15" hidden="1">
      <c r="D152" s="293">
        <v>5</v>
      </c>
      <c r="E152" s="285"/>
      <c r="M152" s="291" t="e">
        <f>(#REF!+Q86)*S86</f>
        <v>#REF!</v>
      </c>
    </row>
    <row r="153" spans="1:15" hidden="1">
      <c r="D153" s="293">
        <v>6</v>
      </c>
      <c r="E153" s="285"/>
    </row>
    <row r="154" spans="1:15" hidden="1">
      <c r="D154" s="293">
        <v>9</v>
      </c>
      <c r="E154" s="285"/>
    </row>
    <row r="155" spans="1:15" hidden="1">
      <c r="D155" s="293">
        <v>10</v>
      </c>
      <c r="E155" s="285"/>
    </row>
    <row r="156" spans="1:15" hidden="1">
      <c r="D156" s="293">
        <v>11</v>
      </c>
      <c r="E156" s="285"/>
    </row>
    <row r="157" spans="1:15" hidden="1">
      <c r="D157" s="293">
        <v>12</v>
      </c>
      <c r="E157" s="285"/>
    </row>
    <row r="158" spans="1:15" hidden="1">
      <c r="D158" s="293">
        <v>13</v>
      </c>
      <c r="E158" s="285"/>
    </row>
    <row r="159" spans="1:15" hidden="1">
      <c r="D159" s="293">
        <v>14</v>
      </c>
      <c r="E159" s="285"/>
    </row>
    <row r="160" spans="1:15" hidden="1">
      <c r="D160" s="293">
        <v>15</v>
      </c>
      <c r="E160" s="285"/>
    </row>
    <row r="161" spans="1:5" hidden="1">
      <c r="D161" s="293">
        <v>16</v>
      </c>
      <c r="E161" s="285"/>
    </row>
    <row r="162" spans="1:5" hidden="1">
      <c r="D162" s="293">
        <v>17</v>
      </c>
      <c r="E162" s="285"/>
    </row>
    <row r="163" spans="1:5" hidden="1">
      <c r="D163" s="293">
        <v>18</v>
      </c>
      <c r="E163" s="285"/>
    </row>
    <row r="164" spans="1:5" hidden="1">
      <c r="D164" s="293">
        <v>19</v>
      </c>
      <c r="E164" s="285"/>
    </row>
    <row r="165" spans="1:5" hidden="1">
      <c r="A165" s="282"/>
      <c r="B165" s="282"/>
      <c r="C165" s="282"/>
      <c r="D165" s="294">
        <v>20</v>
      </c>
      <c r="E165" s="285"/>
    </row>
    <row r="166" spans="1:5" hidden="1"/>
    <row r="167" spans="1:5" hidden="1">
      <c r="A167" s="279"/>
      <c r="B167" s="279"/>
      <c r="C167" s="279"/>
      <c r="D167" s="295">
        <v>0</v>
      </c>
      <c r="E167" s="290"/>
    </row>
    <row r="168" spans="1:5" hidden="1">
      <c r="D168" s="296">
        <v>0.03</v>
      </c>
      <c r="E168" s="290"/>
    </row>
    <row r="169" spans="1:5" hidden="1">
      <c r="D169" s="296">
        <v>0.05</v>
      </c>
      <c r="E169" s="290"/>
    </row>
    <row r="170" spans="1:5" hidden="1">
      <c r="D170" s="296">
        <v>7.0000000000000007E-2</v>
      </c>
      <c r="E170" s="290"/>
    </row>
    <row r="171" spans="1:5" hidden="1">
      <c r="D171" s="296">
        <v>0.08</v>
      </c>
      <c r="E171" s="290"/>
    </row>
    <row r="172" spans="1:5" hidden="1">
      <c r="D172" s="296">
        <v>0.1</v>
      </c>
      <c r="E172" s="290"/>
    </row>
    <row r="173" spans="1:5" hidden="1">
      <c r="D173" s="296">
        <v>0.15</v>
      </c>
      <c r="E173" s="290"/>
    </row>
    <row r="174" spans="1:5" hidden="1">
      <c r="A174" s="282"/>
      <c r="B174" s="282"/>
      <c r="C174" s="282"/>
      <c r="D174" s="297">
        <v>0.2</v>
      </c>
      <c r="E174" s="290"/>
    </row>
    <row r="175" spans="1:5" hidden="1"/>
    <row r="176" spans="1:5" hidden="1">
      <c r="A176" s="279"/>
      <c r="B176" s="279"/>
      <c r="C176" s="279"/>
      <c r="D176" s="298">
        <v>0</v>
      </c>
    </row>
    <row r="177" spans="1:4" hidden="1">
      <c r="D177" s="299">
        <v>1</v>
      </c>
    </row>
    <row r="178" spans="1:4" hidden="1">
      <c r="D178" s="299">
        <v>2</v>
      </c>
    </row>
    <row r="179" spans="1:4" hidden="1">
      <c r="D179" s="299">
        <v>3</v>
      </c>
    </row>
    <row r="180" spans="1:4" hidden="1">
      <c r="D180" s="299">
        <v>4</v>
      </c>
    </row>
    <row r="181" spans="1:4" hidden="1">
      <c r="D181" s="299">
        <v>5</v>
      </c>
    </row>
    <row r="182" spans="1:4" hidden="1">
      <c r="D182" s="299">
        <v>6</v>
      </c>
    </row>
    <row r="183" spans="1:4" hidden="1">
      <c r="D183" s="299">
        <v>7</v>
      </c>
    </row>
    <row r="184" spans="1:4" hidden="1">
      <c r="D184" s="299">
        <v>8</v>
      </c>
    </row>
    <row r="185" spans="1:4" hidden="1">
      <c r="D185" s="299">
        <v>9</v>
      </c>
    </row>
    <row r="186" spans="1:4" hidden="1">
      <c r="D186" s="299">
        <v>10</v>
      </c>
    </row>
    <row r="187" spans="1:4" hidden="1">
      <c r="D187" s="299">
        <v>11</v>
      </c>
    </row>
    <row r="188" spans="1:4" hidden="1">
      <c r="D188" s="299">
        <v>12</v>
      </c>
    </row>
    <row r="189" spans="1:4" hidden="1">
      <c r="D189" s="299">
        <v>13</v>
      </c>
    </row>
    <row r="190" spans="1:4" hidden="1">
      <c r="D190" s="299">
        <v>14</v>
      </c>
    </row>
    <row r="191" spans="1:4" hidden="1">
      <c r="D191" s="299">
        <v>15</v>
      </c>
    </row>
    <row r="192" spans="1:4" hidden="1">
      <c r="A192" s="282"/>
      <c r="B192" s="282"/>
      <c r="C192" s="282"/>
      <c r="D192" s="300">
        <v>16</v>
      </c>
    </row>
    <row r="193" spans="1:3" hidden="1"/>
    <row r="194" spans="1:3" hidden="1"/>
    <row r="195" spans="1:3" hidden="1">
      <c r="A195" s="301" t="s">
        <v>20</v>
      </c>
      <c r="B195" s="314"/>
      <c r="C195" s="314"/>
    </row>
    <row r="196" spans="1:3" hidden="1">
      <c r="A196" s="302">
        <v>0.66666666666666663</v>
      </c>
      <c r="B196" s="315"/>
      <c r="C196" s="315"/>
    </row>
    <row r="197" spans="1:3" hidden="1">
      <c r="A197" s="303" t="s">
        <v>21</v>
      </c>
      <c r="B197" s="316"/>
      <c r="C197" s="316"/>
    </row>
    <row r="198" spans="1:3" hidden="1">
      <c r="A198" s="303" t="s">
        <v>22</v>
      </c>
      <c r="B198" s="316"/>
      <c r="C198" s="316"/>
    </row>
    <row r="199" spans="1:3" hidden="1">
      <c r="A199" s="303" t="s">
        <v>23</v>
      </c>
      <c r="B199" s="316"/>
      <c r="C199" s="316"/>
    </row>
    <row r="200" spans="1:3" hidden="1">
      <c r="A200" s="303" t="s">
        <v>24</v>
      </c>
      <c r="B200" s="316"/>
      <c r="C200" s="316"/>
    </row>
    <row r="201" spans="1:3" hidden="1">
      <c r="A201" s="303" t="s">
        <v>25</v>
      </c>
      <c r="B201" s="316"/>
      <c r="C201" s="316"/>
    </row>
    <row r="202" spans="1:3" hidden="1">
      <c r="A202" s="304"/>
      <c r="B202" s="314"/>
      <c r="C202" s="314"/>
    </row>
    <row r="203" spans="1:3" hidden="1"/>
    <row r="204" spans="1:3" hidden="1">
      <c r="A204" s="273" t="s">
        <v>124</v>
      </c>
    </row>
    <row r="205" spans="1:3" hidden="1">
      <c r="A205" s="284">
        <f>SUM(M78,M89,N97,N99,M109,M118)</f>
        <v>0</v>
      </c>
      <c r="B205" s="284"/>
      <c r="C205" s="284"/>
    </row>
    <row r="206" spans="1:3" hidden="1"/>
  </sheetData>
  <mergeCells count="36">
    <mergeCell ref="L23:X27"/>
    <mergeCell ref="L18:X22"/>
    <mergeCell ref="L38:X38"/>
    <mergeCell ref="G18:K22"/>
    <mergeCell ref="A2:X2"/>
    <mergeCell ref="L33:X37"/>
    <mergeCell ref="B38:F38"/>
    <mergeCell ref="G38:K38"/>
    <mergeCell ref="B33:F37"/>
    <mergeCell ref="G33:K37"/>
    <mergeCell ref="G28:K32"/>
    <mergeCell ref="G23:K27"/>
    <mergeCell ref="G47:K47"/>
    <mergeCell ref="L47:X47"/>
    <mergeCell ref="B39:F45"/>
    <mergeCell ref="G39:K45"/>
    <mergeCell ref="L39:X45"/>
    <mergeCell ref="G46:K46"/>
    <mergeCell ref="L46:X46"/>
    <mergeCell ref="B46:F46"/>
    <mergeCell ref="A1:X1"/>
    <mergeCell ref="L28:X32"/>
    <mergeCell ref="B18:F22"/>
    <mergeCell ref="B23:F27"/>
    <mergeCell ref="B28:F32"/>
    <mergeCell ref="A3:A47"/>
    <mergeCell ref="B3:F3"/>
    <mergeCell ref="G3:K3"/>
    <mergeCell ref="L3:X3"/>
    <mergeCell ref="B4:F10"/>
    <mergeCell ref="G4:K10"/>
    <mergeCell ref="L4:X10"/>
    <mergeCell ref="B11:F17"/>
    <mergeCell ref="G11:K17"/>
    <mergeCell ref="L11:X17"/>
    <mergeCell ref="B47:F47"/>
  </mergeCells>
  <phoneticPr fontId="1"/>
  <dataValidations count="2">
    <dataValidation imeMode="halfAlpha" allowBlank="1" showInputMessage="1" showErrorMessage="1" sqref="G4:K47" xr:uid="{0F4680F6-13E9-418A-A403-F1D8CDC25483}"/>
    <dataValidation imeMode="hiragana" allowBlank="1" showInputMessage="1" showErrorMessage="1" sqref="L4:X47" xr:uid="{5FF2EAAC-F4DD-4F37-83CD-FA4132736463}"/>
  </dataValidations>
  <printOptions horizontalCentered="1" verticalCentered="1"/>
  <pageMargins left="0" right="0" top="0" bottom="0" header="0" footer="0"/>
  <pageSetup paperSize="9" orientation="portrait" verticalDpi="200" r:id="rId1"/>
  <headerFooter alignWithMargins="0">
    <oddFooter>&amp;C&amp;"ＭＳ 明朝,標準"&amp;9&amp;K000000-国7-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提出1 (原本)</vt:lpstr>
      <vt:lpstr>計算書1（原本）</vt:lpstr>
      <vt:lpstr>8国際交流助成申請書 国1</vt:lpstr>
      <vt:lpstr>8国際交流助成申請書 国2</vt:lpstr>
      <vt:lpstr>8国際交流助成申請書 国3</vt:lpstr>
      <vt:lpstr>8国際交流助成申請書 国4</vt:lpstr>
      <vt:lpstr>8国際交流助成申請書 国5 </vt:lpstr>
      <vt:lpstr>8国際交流助成申請書 国6 </vt:lpstr>
      <vt:lpstr>8国際交流助成申請書 国7</vt:lpstr>
      <vt:lpstr>'8国際交流助成申請書 国1'!Print_Area</vt:lpstr>
      <vt:lpstr>'8国際交流助成申請書 国2'!Print_Area</vt:lpstr>
      <vt:lpstr>'8国際交流助成申請書 国3'!Print_Area</vt:lpstr>
      <vt:lpstr>'8国際交流助成申請書 国4'!Print_Area</vt:lpstr>
      <vt:lpstr>'8国際交流助成申請書 国5 '!Print_Area</vt:lpstr>
      <vt:lpstr>'8国際交流助成申請書 国6 '!Print_Area</vt:lpstr>
      <vt:lpstr>'8国際交流助成申請書 国7'!Print_Area</vt:lpstr>
      <vt:lpstr>'計算書1（原本）'!Print_Area</vt:lpstr>
      <vt:lpstr>'提出1 (原本)'!Print_Area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gyoumu2</dc:creator>
  <cp:lastModifiedBy>柴田 昌宏</cp:lastModifiedBy>
  <cp:lastPrinted>2025-07-14T00:07:11Z</cp:lastPrinted>
  <dcterms:created xsi:type="dcterms:W3CDTF">2012-01-31T07:04:46Z</dcterms:created>
  <dcterms:modified xsi:type="dcterms:W3CDTF">2025-09-30T00:05:13Z</dcterms:modified>
</cp:coreProperties>
</file>